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'Прайс'!$A$6:$X$9</definedName>
    <definedName name="_xlnm.Print_Titles" localSheetId="0">'Прайс'!$1:$9</definedName>
    <definedName name="_xlnm.Print_Area" localSheetId="0">'Прайс'!$A$1:$X$64</definedName>
  </definedNames>
  <calcPr fullCalcOnLoad="1" refMode="R1C1"/>
</workbook>
</file>

<file path=xl/sharedStrings.xml><?xml version="1.0" encoding="utf-8"?>
<sst xmlns="http://schemas.openxmlformats.org/spreadsheetml/2006/main" count="146" uniqueCount="98">
  <si>
    <t xml:space="preserve">ДАТА           </t>
  </si>
  <si>
    <t>МАРШРУТ</t>
  </si>
  <si>
    <t>ПЕРИОД ДЕЙСТВИЯ ЦЕНЫ</t>
  </si>
  <si>
    <t>КОМФОРТАБЕЛЬНЫЕ КАЮТЫ                  
(туалет, душ, кондиционер)</t>
  </si>
  <si>
    <t>КАЮТЫ  С  УМЫВАЛЬНИКОМ 
(горячая и холодная вода)</t>
  </si>
  <si>
    <t xml:space="preserve">АЛЬФА </t>
  </si>
  <si>
    <t>ДЕЛЬТА, АЛЬФА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</si>
  <si>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</si>
  <si>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</si>
  <si>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</si>
  <si>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</si>
  <si>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</si>
  <si>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</si>
  <si>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</si>
  <si>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</si>
  <si>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>2 м</t>
  </si>
  <si>
    <t>1 доп.м.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</si>
  <si>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</si>
  <si>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</si>
  <si>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</si>
  <si>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</si>
  <si>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</si>
  <si>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</si>
  <si>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ДЕЛЬТА</t>
  </si>
  <si>
    <t>Детская путёвка        без места             8-14 лет</t>
  </si>
  <si>
    <t>Цены даны в рублях на 1 человека.</t>
  </si>
  <si>
    <t>Подселение в каюты 2Б класса возможно только по варианту и по цене «размещение на 3-х».</t>
  </si>
  <si>
    <t>ГАММА</t>
  </si>
  <si>
    <t xml:space="preserve">ГАММА </t>
  </si>
  <si>
    <t xml:space="preserve">Шлюпочная </t>
  </si>
  <si>
    <t xml:space="preserve">Средняя </t>
  </si>
  <si>
    <t>Шлюпочная, средняя</t>
  </si>
  <si>
    <t xml:space="preserve">Шлюпочная, средняя </t>
  </si>
  <si>
    <t xml:space="preserve">Средняя, главная </t>
  </si>
  <si>
    <t xml:space="preserve">Главная </t>
  </si>
  <si>
    <t>Нижняя</t>
  </si>
  <si>
    <t>Мест  →</t>
  </si>
  <si>
    <t>ГАММА ЭКОНОМ</t>
  </si>
  <si>
    <t>базовая</t>
  </si>
  <si>
    <t>3 м</t>
  </si>
  <si>
    <t>Главная</t>
  </si>
  <si>
    <t>4 м                          (2-ярусн. + диван)</t>
  </si>
  <si>
    <t>2 м
(2-ярусн.)</t>
  </si>
  <si>
    <t>3 м
(2-ярусн.)</t>
  </si>
  <si>
    <t>4 м
(2-ярусн.)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</si>
  <si>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</si>
  <si>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</si>
  <si>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БЕТА ЭКОНОМ (без кондиционера)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</si>
  <si>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</si>
  <si>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Детская путёвка              без места               4-7 лет</t>
  </si>
  <si>
    <t xml:space="preserve">                 </t>
  </si>
  <si>
    <t>Теплоход «МИХАИЛ КУТУЗОВ»</t>
  </si>
  <si>
    <t>Болгар</t>
  </si>
  <si>
    <t xml:space="preserve">15.05-17.05 низкий сезон  </t>
  </si>
  <si>
    <t>15.05-17.05</t>
  </si>
  <si>
    <t>Свияжск</t>
  </si>
  <si>
    <t>Круизы Пермь - Казань или Казань - Пермь 2019</t>
  </si>
  <si>
    <t>Пермь - Елабуга - Свияжск - Казань</t>
  </si>
  <si>
    <t>Казань - Тетюши - Болгар - Сарапул (Ижевск, этно) - Пермь</t>
  </si>
  <si>
    <t xml:space="preserve">17.05-20.05 низкий сезон  </t>
  </si>
  <si>
    <t xml:space="preserve"> Пермь - Нижнекамск - Казань</t>
  </si>
  <si>
    <t xml:space="preserve">21.05-23.05 низкий сезон  </t>
  </si>
  <si>
    <t>Казань - Сарапул - Пермь</t>
  </si>
  <si>
    <t xml:space="preserve">29.05-31.05 низкий сезон  </t>
  </si>
  <si>
    <t>Пермь - Елабуга - Казань</t>
  </si>
  <si>
    <t xml:space="preserve">01.06-03.06 средний сезон  </t>
  </si>
  <si>
    <t xml:space="preserve">07.06-09.06 средний сезон  </t>
  </si>
  <si>
    <t xml:space="preserve">10.06-12.06 средний сезон </t>
  </si>
  <si>
    <t xml:space="preserve"> Казань - Тетюши - Болгар - Сарапул (Ижевск, этно) - Пермь</t>
  </si>
  <si>
    <t xml:space="preserve">16.06-19.06 средний сезон </t>
  </si>
  <si>
    <t>20.06-22.06 высокий сезон</t>
  </si>
  <si>
    <t>29.06-01.07 высокий сезон</t>
  </si>
  <si>
    <t>02.07-04.07 высокий сезон</t>
  </si>
  <si>
    <t>Казань - Болгар - Сарапул - Пермь</t>
  </si>
  <si>
    <t>09.07-12.07 высокий сезон</t>
  </si>
  <si>
    <t>Пермь - Нижнекамск - Казань</t>
  </si>
  <si>
    <t>15.07-17.07 высокий сезон</t>
  </si>
  <si>
    <t>27.07-30.07 высокий сезон</t>
  </si>
  <si>
    <t xml:space="preserve"> Казань - Болгар - Сарапул - Пермь</t>
  </si>
  <si>
    <t>Пермь - Чайковский + Воткинск - Чистополь - Казань</t>
  </si>
  <si>
    <t>30.07-01.08  высокий сезон</t>
  </si>
  <si>
    <t>06.08-09.08  высокий сезон</t>
  </si>
  <si>
    <t>11.08-13.08  высокий сезон</t>
  </si>
  <si>
    <t>Пермь - Чайковский - Казань</t>
  </si>
  <si>
    <t>20.08-22.08  высокий сезон</t>
  </si>
  <si>
    <t xml:space="preserve"> Казань - Сарапул - Пермь</t>
  </si>
  <si>
    <t>23.08-25.08  средний сезон</t>
  </si>
  <si>
    <t>29.08-01.09 средний сезон</t>
  </si>
  <si>
    <t xml:space="preserve"> Казань - Нижнекамск - Сарапул (Ижевск, этно) - Пермь</t>
  </si>
  <si>
    <t>01.09-03.09 средний сезон</t>
  </si>
  <si>
    <t>Пермь - Чайковский - Чистополь - Казань</t>
  </si>
  <si>
    <t>05.09-09.09 средний сезон</t>
  </si>
  <si>
    <t>Казань - Самара - Болгар - Сарапул - Пермь</t>
  </si>
  <si>
    <t>10.09-12.09 низкий сезон</t>
  </si>
  <si>
    <t>17.05-20.05</t>
  </si>
  <si>
    <t>30.07-01.08</t>
  </si>
  <si>
    <t>Воткинск</t>
  </si>
  <si>
    <t>до 15 декабря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</si>
</sst>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4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2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4"/>
      <color indexed="8"/>
      <name val="Arial Cyr"/>
      <family val="2"/>
    </font>
    <font>
      <b/>
      <sz val="36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i/>
      <sz val="26"/>
      <name val="Arial"/>
      <family val="2"/>
    </font>
    <font>
      <sz val="32"/>
      <name val="Arial Cyr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6"/>
      <color indexed="10"/>
      <name val="Arial"/>
      <family val="2"/>
    </font>
    <font>
      <sz val="16"/>
      <color indexed="9"/>
      <name val="Arial"/>
      <family val="2"/>
    </font>
    <font>
      <b/>
      <sz val="20"/>
      <color indexed="8"/>
      <name val="Tahoma"/>
      <family val="0"/>
    </font>
    <font>
      <sz val="10"/>
      <color indexed="8"/>
      <name val="Times New Roman"/>
      <family val="0"/>
    </font>
    <font>
      <sz val="26"/>
      <color indexed="8"/>
      <name val="Zurich Blk Win95BT"/>
      <family val="0"/>
    </font>
    <font>
      <i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22"/>
      <color rgb="FFFF0000"/>
      <name val="Arial"/>
      <family val="2"/>
    </font>
    <font>
      <sz val="26"/>
      <color rgb="FFFF0000"/>
      <name val="Arial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3" fillId="0" borderId="0" xfId="66">
      <alignment/>
      <protection/>
    </xf>
    <xf numFmtId="0" fontId="0" fillId="33" borderId="0" xfId="0" applyFill="1" applyAlignment="1">
      <alignment/>
    </xf>
    <xf numFmtId="0" fontId="53" fillId="33" borderId="0" xfId="66" applyFill="1">
      <alignment/>
      <protection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9" fontId="3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 wrapText="1"/>
    </xf>
    <xf numFmtId="0" fontId="7" fillId="34" borderId="0" xfId="0" applyFont="1" applyFill="1" applyAlignment="1">
      <alignment horizontal="left" vertical="top" wrapText="1"/>
    </xf>
    <xf numFmtId="0" fontId="8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/>
    </xf>
    <xf numFmtId="0" fontId="53" fillId="34" borderId="0" xfId="66" applyFill="1">
      <alignment/>
      <protection/>
    </xf>
    <xf numFmtId="0" fontId="70" fillId="34" borderId="0" xfId="0" applyFont="1" applyFill="1" applyAlignment="1">
      <alignment/>
    </xf>
    <xf numFmtId="0" fontId="20" fillId="35" borderId="10" xfId="91" applyNumberFormat="1" applyFont="1" applyFill="1" applyBorder="1" applyAlignment="1">
      <alignment horizontal="center" vertical="center" wrapText="1"/>
      <protection/>
    </xf>
    <xf numFmtId="0" fontId="21" fillId="0" borderId="10" xfId="91" applyNumberFormat="1" applyFont="1" applyFill="1" applyBorder="1" applyAlignment="1">
      <alignment horizontal="center" vertical="center" wrapText="1"/>
      <protection/>
    </xf>
    <xf numFmtId="0" fontId="17" fillId="36" borderId="10" xfId="78" applyFont="1" applyFill="1" applyBorder="1" applyAlignment="1">
      <alignment horizontal="right" vertical="center"/>
      <protection/>
    </xf>
    <xf numFmtId="0" fontId="14" fillId="37" borderId="10" xfId="0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/>
    </xf>
    <xf numFmtId="0" fontId="25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5" fillId="0" borderId="0" xfId="0" applyFont="1" applyAlignment="1">
      <alignment/>
    </xf>
    <xf numFmtId="14" fontId="18" fillId="34" borderId="0" xfId="0" applyNumberFormat="1" applyFont="1" applyFill="1" applyBorder="1" applyAlignment="1">
      <alignment/>
    </xf>
    <xf numFmtId="0" fontId="72" fillId="34" borderId="0" xfId="0" applyFont="1" applyFill="1" applyAlignment="1">
      <alignment/>
    </xf>
    <xf numFmtId="0" fontId="25" fillId="34" borderId="0" xfId="0" applyFont="1" applyFill="1" applyBorder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18" fillId="34" borderId="0" xfId="0" applyFont="1" applyFill="1" applyBorder="1" applyAlignment="1">
      <alignment vertical="center" wrapText="1"/>
    </xf>
    <xf numFmtId="3" fontId="27" fillId="35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8" fillId="33" borderId="0" xfId="0" applyFont="1" applyFill="1" applyAlignment="1">
      <alignment vertical="center" wrapText="1"/>
    </xf>
    <xf numFmtId="0" fontId="23" fillId="33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right"/>
    </xf>
    <xf numFmtId="0" fontId="73" fillId="34" borderId="0" xfId="0" applyFont="1" applyFill="1" applyAlignment="1">
      <alignment horizontal="center"/>
    </xf>
    <xf numFmtId="0" fontId="72" fillId="0" borderId="0" xfId="0" applyFont="1" applyAlignment="1">
      <alignment/>
    </xf>
    <xf numFmtId="0" fontId="18" fillId="34" borderId="0" xfId="0" applyFont="1" applyFill="1" applyAlignment="1">
      <alignment/>
    </xf>
    <xf numFmtId="0" fontId="28" fillId="33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78" applyFont="1" applyBorder="1" applyAlignment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Обычный_Прайс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79</xdr:row>
      <xdr:rowOff>9525</xdr:rowOff>
    </xdr:from>
    <xdr:to>
      <xdr:col>8</xdr:col>
      <xdr:colOff>0</xdr:colOff>
      <xdr:row>79</xdr:row>
      <xdr:rowOff>9525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97929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7</xdr:col>
      <xdr:colOff>523875</xdr:colOff>
      <xdr:row>67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1631275" y="5988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79</xdr:row>
      <xdr:rowOff>9525</xdr:rowOff>
    </xdr:from>
    <xdr:to>
      <xdr:col>8</xdr:col>
      <xdr:colOff>0</xdr:colOff>
      <xdr:row>79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97929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9525</xdr:colOff>
      <xdr:row>58</xdr:row>
      <xdr:rowOff>9525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6144875" y="5568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79</xdr:row>
      <xdr:rowOff>9525</xdr:rowOff>
    </xdr:from>
    <xdr:to>
      <xdr:col>8</xdr:col>
      <xdr:colOff>0</xdr:colOff>
      <xdr:row>79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97929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6</xdr:col>
      <xdr:colOff>0</xdr:colOff>
      <xdr:row>79</xdr:row>
      <xdr:rowOff>9525</xdr:rowOff>
    </xdr:from>
    <xdr:to>
      <xdr:col>8</xdr:col>
      <xdr:colOff>0</xdr:colOff>
      <xdr:row>79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7929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9525</xdr:colOff>
      <xdr:row>58</xdr:row>
      <xdr:rowOff>9525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6144875" y="5568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9525</xdr:colOff>
      <xdr:row>58</xdr:row>
      <xdr:rowOff>9525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6144875" y="5568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9525</xdr:colOff>
      <xdr:row>58</xdr:row>
      <xdr:rowOff>9525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6144875" y="5568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9525</xdr:colOff>
      <xdr:row>58</xdr:row>
      <xdr:rowOff>9525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16144875" y="5568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9525</xdr:colOff>
      <xdr:row>58</xdr:row>
      <xdr:rowOff>9525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16144875" y="5568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9525</xdr:colOff>
      <xdr:row>58</xdr:row>
      <xdr:rowOff>9525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6144875" y="5568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79</xdr:row>
      <xdr:rowOff>9525</xdr:rowOff>
    </xdr:from>
    <xdr:to>
      <xdr:col>9</xdr:col>
      <xdr:colOff>0</xdr:colOff>
      <xdr:row>79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216217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0</xdr:colOff>
      <xdr:row>79</xdr:row>
      <xdr:rowOff>9525</xdr:rowOff>
    </xdr:from>
    <xdr:to>
      <xdr:col>9</xdr:col>
      <xdr:colOff>0</xdr:colOff>
      <xdr:row>79</xdr:row>
      <xdr:rowOff>9525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216217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0</xdr:colOff>
      <xdr:row>79</xdr:row>
      <xdr:rowOff>9525</xdr:rowOff>
    </xdr:from>
    <xdr:to>
      <xdr:col>9</xdr:col>
      <xdr:colOff>0</xdr:colOff>
      <xdr:row>79</xdr:row>
      <xdr:rowOff>9525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16217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0</xdr:colOff>
      <xdr:row>79</xdr:row>
      <xdr:rowOff>9525</xdr:rowOff>
    </xdr:from>
    <xdr:to>
      <xdr:col>9</xdr:col>
      <xdr:colOff>0</xdr:colOff>
      <xdr:row>79</xdr:row>
      <xdr:rowOff>9525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21621750" y="65179575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523875</xdr:colOff>
      <xdr:row>71</xdr:row>
      <xdr:rowOff>9525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21631275" y="61750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523875</xdr:colOff>
      <xdr:row>71</xdr:row>
      <xdr:rowOff>9525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21631275" y="61750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523875</xdr:colOff>
      <xdr:row>71</xdr:row>
      <xdr:rowOff>9525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21631275" y="61750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9525</xdr:colOff>
      <xdr:row>71</xdr:row>
      <xdr:rowOff>9525</xdr:rowOff>
    </xdr:to>
    <xdr:sp>
      <xdr:nvSpPr>
        <xdr:cNvPr id="24" name="Text Box 8"/>
        <xdr:cNvSpPr txBox="1">
          <a:spLocks noChangeArrowheads="1"/>
        </xdr:cNvSpPr>
      </xdr:nvSpPr>
      <xdr:spPr>
        <a:xfrm>
          <a:off x="21631275" y="6175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9525</xdr:colOff>
      <xdr:row>71</xdr:row>
      <xdr:rowOff>9525</xdr:rowOff>
    </xdr:to>
    <xdr:sp>
      <xdr:nvSpPr>
        <xdr:cNvPr id="25" name="Text Box 11"/>
        <xdr:cNvSpPr txBox="1">
          <a:spLocks noChangeArrowheads="1"/>
        </xdr:cNvSpPr>
      </xdr:nvSpPr>
      <xdr:spPr>
        <a:xfrm>
          <a:off x="21631275" y="6175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9525</xdr:colOff>
      <xdr:row>71</xdr:row>
      <xdr:rowOff>9525</xdr:rowOff>
    </xdr:to>
    <xdr:sp>
      <xdr:nvSpPr>
        <xdr:cNvPr id="26" name="Text Box 12"/>
        <xdr:cNvSpPr txBox="1">
          <a:spLocks noChangeArrowheads="1"/>
        </xdr:cNvSpPr>
      </xdr:nvSpPr>
      <xdr:spPr>
        <a:xfrm>
          <a:off x="21631275" y="6175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9525</xdr:colOff>
      <xdr:row>71</xdr:row>
      <xdr:rowOff>9525</xdr:rowOff>
    </xdr:to>
    <xdr:sp>
      <xdr:nvSpPr>
        <xdr:cNvPr id="27" name="Text Box 13"/>
        <xdr:cNvSpPr txBox="1">
          <a:spLocks noChangeArrowheads="1"/>
        </xdr:cNvSpPr>
      </xdr:nvSpPr>
      <xdr:spPr>
        <a:xfrm>
          <a:off x="21631275" y="6175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9525</xdr:colOff>
      <xdr:row>71</xdr:row>
      <xdr:rowOff>9525</xdr:rowOff>
    </xdr:to>
    <xdr:sp>
      <xdr:nvSpPr>
        <xdr:cNvPr id="28" name="Text Box 14"/>
        <xdr:cNvSpPr txBox="1">
          <a:spLocks noChangeArrowheads="1"/>
        </xdr:cNvSpPr>
      </xdr:nvSpPr>
      <xdr:spPr>
        <a:xfrm>
          <a:off x="21631275" y="6175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9525</xdr:colOff>
      <xdr:row>71</xdr:row>
      <xdr:rowOff>9525</xdr:rowOff>
    </xdr:to>
    <xdr:sp>
      <xdr:nvSpPr>
        <xdr:cNvPr id="29" name="Text Box 15"/>
        <xdr:cNvSpPr txBox="1">
          <a:spLocks noChangeArrowheads="1"/>
        </xdr:cNvSpPr>
      </xdr:nvSpPr>
      <xdr:spPr>
        <a:xfrm>
          <a:off x="21631275" y="6175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9525</xdr:colOff>
      <xdr:row>71</xdr:row>
      <xdr:rowOff>9525</xdr:rowOff>
    </xdr:to>
    <xdr:sp>
      <xdr:nvSpPr>
        <xdr:cNvPr id="30" name="Text Box 16"/>
        <xdr:cNvSpPr txBox="1">
          <a:spLocks noChangeArrowheads="1"/>
        </xdr:cNvSpPr>
      </xdr:nvSpPr>
      <xdr:spPr>
        <a:xfrm>
          <a:off x="21631275" y="6175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31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32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7</xdr:col>
      <xdr:colOff>523875</xdr:colOff>
      <xdr:row>70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21631275" y="61283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523875</xdr:colOff>
      <xdr:row>71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21631275" y="61750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74</xdr:row>
      <xdr:rowOff>9525</xdr:rowOff>
    </xdr:from>
    <xdr:to>
      <xdr:col>6</xdr:col>
      <xdr:colOff>523875</xdr:colOff>
      <xdr:row>74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8024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68</xdr:row>
      <xdr:rowOff>9525</xdr:rowOff>
    </xdr:from>
    <xdr:to>
      <xdr:col>7</xdr:col>
      <xdr:colOff>523875</xdr:colOff>
      <xdr:row>68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21631275" y="60350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9525</xdr:rowOff>
    </xdr:from>
    <xdr:to>
      <xdr:col>7</xdr:col>
      <xdr:colOff>9525</xdr:colOff>
      <xdr:row>59</xdr:row>
      <xdr:rowOff>9525</xdr:rowOff>
    </xdr:to>
    <xdr:sp>
      <xdr:nvSpPr>
        <xdr:cNvPr id="79" name="Text Box 8"/>
        <xdr:cNvSpPr txBox="1">
          <a:spLocks noChangeArrowheads="1"/>
        </xdr:cNvSpPr>
      </xdr:nvSpPr>
      <xdr:spPr>
        <a:xfrm>
          <a:off x="21631275" y="561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9525</xdr:rowOff>
    </xdr:from>
    <xdr:to>
      <xdr:col>7</xdr:col>
      <xdr:colOff>9525</xdr:colOff>
      <xdr:row>59</xdr:row>
      <xdr:rowOff>9525</xdr:rowOff>
    </xdr:to>
    <xdr:sp>
      <xdr:nvSpPr>
        <xdr:cNvPr id="80" name="Text Box 11"/>
        <xdr:cNvSpPr txBox="1">
          <a:spLocks noChangeArrowheads="1"/>
        </xdr:cNvSpPr>
      </xdr:nvSpPr>
      <xdr:spPr>
        <a:xfrm>
          <a:off x="21631275" y="561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9525</xdr:rowOff>
    </xdr:from>
    <xdr:to>
      <xdr:col>7</xdr:col>
      <xdr:colOff>9525</xdr:colOff>
      <xdr:row>59</xdr:row>
      <xdr:rowOff>9525</xdr:rowOff>
    </xdr:to>
    <xdr:sp>
      <xdr:nvSpPr>
        <xdr:cNvPr id="81" name="Text Box 12"/>
        <xdr:cNvSpPr txBox="1">
          <a:spLocks noChangeArrowheads="1"/>
        </xdr:cNvSpPr>
      </xdr:nvSpPr>
      <xdr:spPr>
        <a:xfrm>
          <a:off x="21631275" y="561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9525</xdr:rowOff>
    </xdr:from>
    <xdr:to>
      <xdr:col>7</xdr:col>
      <xdr:colOff>9525</xdr:colOff>
      <xdr:row>59</xdr:row>
      <xdr:rowOff>9525</xdr:rowOff>
    </xdr:to>
    <xdr:sp>
      <xdr:nvSpPr>
        <xdr:cNvPr id="82" name="Text Box 13"/>
        <xdr:cNvSpPr txBox="1">
          <a:spLocks noChangeArrowheads="1"/>
        </xdr:cNvSpPr>
      </xdr:nvSpPr>
      <xdr:spPr>
        <a:xfrm>
          <a:off x="21631275" y="561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9525</xdr:rowOff>
    </xdr:from>
    <xdr:to>
      <xdr:col>7</xdr:col>
      <xdr:colOff>9525</xdr:colOff>
      <xdr:row>59</xdr:row>
      <xdr:rowOff>9525</xdr:rowOff>
    </xdr:to>
    <xdr:sp>
      <xdr:nvSpPr>
        <xdr:cNvPr id="83" name="Text Box 14"/>
        <xdr:cNvSpPr txBox="1">
          <a:spLocks noChangeArrowheads="1"/>
        </xdr:cNvSpPr>
      </xdr:nvSpPr>
      <xdr:spPr>
        <a:xfrm>
          <a:off x="21631275" y="561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9525</xdr:rowOff>
    </xdr:from>
    <xdr:to>
      <xdr:col>7</xdr:col>
      <xdr:colOff>9525</xdr:colOff>
      <xdr:row>59</xdr:row>
      <xdr:rowOff>9525</xdr:rowOff>
    </xdr:to>
    <xdr:sp>
      <xdr:nvSpPr>
        <xdr:cNvPr id="84" name="Text Box 15"/>
        <xdr:cNvSpPr txBox="1">
          <a:spLocks noChangeArrowheads="1"/>
        </xdr:cNvSpPr>
      </xdr:nvSpPr>
      <xdr:spPr>
        <a:xfrm>
          <a:off x="21631275" y="561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59</xdr:row>
      <xdr:rowOff>9525</xdr:rowOff>
    </xdr:from>
    <xdr:to>
      <xdr:col>7</xdr:col>
      <xdr:colOff>9525</xdr:colOff>
      <xdr:row>59</xdr:row>
      <xdr:rowOff>9525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21631275" y="5614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9525</xdr:colOff>
      <xdr:row>72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21631275" y="622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9525</xdr:colOff>
      <xdr:row>72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21631275" y="622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9525</xdr:colOff>
      <xdr:row>72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21631275" y="622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9525</xdr:colOff>
      <xdr:row>72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21631275" y="622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9525</xdr:colOff>
      <xdr:row>72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21631275" y="622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9525</xdr:colOff>
      <xdr:row>72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21631275" y="622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9525</xdr:colOff>
      <xdr:row>72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21631275" y="6221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74</xdr:row>
      <xdr:rowOff>9525</xdr:rowOff>
    </xdr:from>
    <xdr:to>
      <xdr:col>7</xdr:col>
      <xdr:colOff>523875</xdr:colOff>
      <xdr:row>74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21631275" y="6315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7</xdr:col>
      <xdr:colOff>523875</xdr:colOff>
      <xdr:row>71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21631275" y="61750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72</xdr:row>
      <xdr:rowOff>9525</xdr:rowOff>
    </xdr:from>
    <xdr:to>
      <xdr:col>7</xdr:col>
      <xdr:colOff>523875</xdr:colOff>
      <xdr:row>72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21631275" y="6221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7</xdr:col>
      <xdr:colOff>523875</xdr:colOff>
      <xdr:row>73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21631275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523875</xdr:colOff>
      <xdr:row>75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8024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75</xdr:row>
      <xdr:rowOff>9525</xdr:rowOff>
    </xdr:from>
    <xdr:to>
      <xdr:col>7</xdr:col>
      <xdr:colOff>523875</xdr:colOff>
      <xdr:row>75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21631275" y="6361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9525</xdr:colOff>
      <xdr:row>57</xdr:row>
      <xdr:rowOff>9525</xdr:rowOff>
    </xdr:to>
    <xdr:sp>
      <xdr:nvSpPr>
        <xdr:cNvPr id="147" name="Text Box 8"/>
        <xdr:cNvSpPr txBox="1">
          <a:spLocks noChangeArrowheads="1"/>
        </xdr:cNvSpPr>
      </xdr:nvSpPr>
      <xdr:spPr>
        <a:xfrm>
          <a:off x="16144875" y="5521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9525</xdr:colOff>
      <xdr:row>57</xdr:row>
      <xdr:rowOff>9525</xdr:rowOff>
    </xdr:to>
    <xdr:sp>
      <xdr:nvSpPr>
        <xdr:cNvPr id="148" name="Text Box 11"/>
        <xdr:cNvSpPr txBox="1">
          <a:spLocks noChangeArrowheads="1"/>
        </xdr:cNvSpPr>
      </xdr:nvSpPr>
      <xdr:spPr>
        <a:xfrm>
          <a:off x="16144875" y="5521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9525</xdr:colOff>
      <xdr:row>57</xdr:row>
      <xdr:rowOff>9525</xdr:rowOff>
    </xdr:to>
    <xdr:sp>
      <xdr:nvSpPr>
        <xdr:cNvPr id="149" name="Text Box 12"/>
        <xdr:cNvSpPr txBox="1">
          <a:spLocks noChangeArrowheads="1"/>
        </xdr:cNvSpPr>
      </xdr:nvSpPr>
      <xdr:spPr>
        <a:xfrm>
          <a:off x="16144875" y="5521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9525</xdr:colOff>
      <xdr:row>57</xdr:row>
      <xdr:rowOff>9525</xdr:rowOff>
    </xdr:to>
    <xdr:sp>
      <xdr:nvSpPr>
        <xdr:cNvPr id="150" name="Text Box 13"/>
        <xdr:cNvSpPr txBox="1">
          <a:spLocks noChangeArrowheads="1"/>
        </xdr:cNvSpPr>
      </xdr:nvSpPr>
      <xdr:spPr>
        <a:xfrm>
          <a:off x="16144875" y="5521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9525</xdr:colOff>
      <xdr:row>57</xdr:row>
      <xdr:rowOff>9525</xdr:rowOff>
    </xdr:to>
    <xdr:sp>
      <xdr:nvSpPr>
        <xdr:cNvPr id="151" name="Text Box 14"/>
        <xdr:cNvSpPr txBox="1">
          <a:spLocks noChangeArrowheads="1"/>
        </xdr:cNvSpPr>
      </xdr:nvSpPr>
      <xdr:spPr>
        <a:xfrm>
          <a:off x="16144875" y="5521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9525</xdr:colOff>
      <xdr:row>57</xdr:row>
      <xdr:rowOff>9525</xdr:rowOff>
    </xdr:to>
    <xdr:sp>
      <xdr:nvSpPr>
        <xdr:cNvPr id="152" name="Text Box 15"/>
        <xdr:cNvSpPr txBox="1">
          <a:spLocks noChangeArrowheads="1"/>
        </xdr:cNvSpPr>
      </xdr:nvSpPr>
      <xdr:spPr>
        <a:xfrm>
          <a:off x="16144875" y="5521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9525</xdr:colOff>
      <xdr:row>57</xdr:row>
      <xdr:rowOff>9525</xdr:rowOff>
    </xdr:to>
    <xdr:sp>
      <xdr:nvSpPr>
        <xdr:cNvPr id="153" name="Text Box 16"/>
        <xdr:cNvSpPr txBox="1">
          <a:spLocks noChangeArrowheads="1"/>
        </xdr:cNvSpPr>
      </xdr:nvSpPr>
      <xdr:spPr>
        <a:xfrm>
          <a:off x="16144875" y="5521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="24" zoomScaleNormal="40" zoomScaleSheetLayoutView="24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G4" sqref="AG4"/>
    </sheetView>
  </sheetViews>
  <sheetFormatPr defaultColWidth="9.140625" defaultRowHeight="12.75"/>
  <cols>
    <col min="1" max="1" width="41.57421875" style="0" customWidth="1"/>
    <col min="2" max="2" width="134.28125" style="0" customWidth="1"/>
    <col min="3" max="3" width="27.7109375" style="0" customWidth="1"/>
    <col min="4" max="4" width="38.421875" style="0" customWidth="1"/>
    <col min="5" max="9" width="27.421875" style="0" customWidth="1"/>
    <col min="10" max="10" width="27.421875" style="0" hidden="1" customWidth="1"/>
    <col min="11" max="15" width="27.421875" style="0" customWidth="1"/>
    <col min="16" max="16" width="27.421875" style="0" hidden="1" customWidth="1"/>
    <col min="17" max="24" width="27.421875" style="0" customWidth="1"/>
  </cols>
  <sheetData>
    <row r="1" spans="1:24" s="1" customFormat="1" ht="60" customHeight="1">
      <c r="A1" s="43"/>
      <c r="B1" s="52" t="s">
        <v>97</v>
      </c>
      <c r="D1" s="50"/>
      <c r="E1" s="50"/>
      <c r="F1" s="50"/>
      <c r="G1" s="50"/>
      <c r="H1" s="50"/>
      <c r="I1" s="50"/>
      <c r="J1" s="50"/>
      <c r="K1" s="50"/>
      <c r="L1" s="50"/>
      <c r="M1" s="45"/>
      <c r="N1" s="46"/>
      <c r="O1" s="46"/>
      <c r="P1" s="46"/>
      <c r="X1" s="47"/>
    </row>
    <row r="2" spans="1:24" s="1" customFormat="1" ht="72.75" customHeight="1">
      <c r="A2" s="43"/>
      <c r="B2" s="52">
        <v>8</v>
      </c>
      <c r="C2" s="55" t="s">
        <v>56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X2" s="47"/>
    </row>
    <row r="3" spans="1:24" s="1" customFormat="1" ht="60" customHeight="1">
      <c r="A3" s="43"/>
      <c r="B3" s="44"/>
      <c r="C3" s="55" t="s">
        <v>51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X3" s="47"/>
    </row>
    <row r="4" spans="1:24" s="1" customFormat="1" ht="60" customHeight="1">
      <c r="A4" s="43"/>
      <c r="B4" s="4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X4" s="47"/>
    </row>
    <row r="5" spans="1:24" s="1" customFormat="1" ht="60" customHeight="1">
      <c r="A5" s="44"/>
      <c r="B5" s="44"/>
      <c r="C5" s="44"/>
      <c r="D5" s="44"/>
      <c r="E5" s="44"/>
      <c r="F5" s="44"/>
      <c r="G5" s="44"/>
      <c r="H5" s="44"/>
      <c r="I5" s="44"/>
      <c r="J5" s="48"/>
      <c r="K5" s="48"/>
      <c r="L5" s="48"/>
      <c r="M5" s="49"/>
      <c r="N5" s="48" t="s">
        <v>50</v>
      </c>
      <c r="O5" s="48"/>
      <c r="P5" s="48"/>
      <c r="X5" s="51" t="s">
        <v>25</v>
      </c>
    </row>
    <row r="6" spans="1:24" s="2" customFormat="1" ht="63" customHeight="1">
      <c r="A6" s="62" t="s">
        <v>0</v>
      </c>
      <c r="B6" s="62" t="s">
        <v>1</v>
      </c>
      <c r="C6" s="63" t="s">
        <v>45</v>
      </c>
      <c r="D6" s="62" t="s">
        <v>2</v>
      </c>
      <c r="E6" s="68" t="s">
        <v>3</v>
      </c>
      <c r="F6" s="69"/>
      <c r="G6" s="69"/>
      <c r="H6" s="69"/>
      <c r="I6" s="69"/>
      <c r="J6" s="69"/>
      <c r="K6" s="69"/>
      <c r="L6" s="69"/>
      <c r="M6" s="69"/>
      <c r="N6" s="70"/>
      <c r="O6" s="71" t="s">
        <v>4</v>
      </c>
      <c r="P6" s="71"/>
      <c r="Q6" s="71"/>
      <c r="R6" s="71"/>
      <c r="S6" s="71"/>
      <c r="T6" s="71"/>
      <c r="U6" s="71"/>
      <c r="V6" s="71"/>
      <c r="W6" s="64" t="s">
        <v>24</v>
      </c>
      <c r="X6" s="64" t="s">
        <v>49</v>
      </c>
    </row>
    <row r="7" spans="1:24" s="2" customFormat="1" ht="63" customHeight="1">
      <c r="A7" s="62"/>
      <c r="B7" s="62"/>
      <c r="C7" s="63"/>
      <c r="D7" s="62"/>
      <c r="E7" s="26" t="s">
        <v>23</v>
      </c>
      <c r="F7" s="26" t="s">
        <v>5</v>
      </c>
      <c r="G7" s="26" t="s">
        <v>6</v>
      </c>
      <c r="H7" s="26" t="s">
        <v>27</v>
      </c>
      <c r="I7" s="26" t="s">
        <v>28</v>
      </c>
      <c r="J7" s="27" t="s">
        <v>37</v>
      </c>
      <c r="K7" s="26" t="s">
        <v>7</v>
      </c>
      <c r="L7" s="65" t="s">
        <v>47</v>
      </c>
      <c r="M7" s="66"/>
      <c r="N7" s="67"/>
      <c r="O7" s="28" t="s">
        <v>8</v>
      </c>
      <c r="P7" s="28"/>
      <c r="Q7" s="28" t="s">
        <v>9</v>
      </c>
      <c r="R7" s="28" t="s">
        <v>10</v>
      </c>
      <c r="S7" s="28" t="s">
        <v>11</v>
      </c>
      <c r="T7" s="28" t="s">
        <v>12</v>
      </c>
      <c r="U7" s="28" t="s">
        <v>13</v>
      </c>
      <c r="V7" s="28" t="s">
        <v>14</v>
      </c>
      <c r="W7" s="64"/>
      <c r="X7" s="64"/>
    </row>
    <row r="8" spans="1:24" s="2" customFormat="1" ht="63" customHeight="1">
      <c r="A8" s="62"/>
      <c r="B8" s="62"/>
      <c r="C8" s="25" t="s">
        <v>46</v>
      </c>
      <c r="D8" s="62"/>
      <c r="E8" s="26" t="s">
        <v>29</v>
      </c>
      <c r="F8" s="26" t="s">
        <v>30</v>
      </c>
      <c r="G8" s="26" t="s">
        <v>31</v>
      </c>
      <c r="H8" s="26" t="s">
        <v>29</v>
      </c>
      <c r="I8" s="26" t="s">
        <v>30</v>
      </c>
      <c r="J8" s="27" t="s">
        <v>40</v>
      </c>
      <c r="K8" s="26" t="s">
        <v>30</v>
      </c>
      <c r="L8" s="26" t="s">
        <v>35</v>
      </c>
      <c r="M8" s="26" t="s">
        <v>35</v>
      </c>
      <c r="N8" s="26" t="s">
        <v>35</v>
      </c>
      <c r="O8" s="28" t="s">
        <v>32</v>
      </c>
      <c r="P8" s="28"/>
      <c r="Q8" s="28" t="s">
        <v>30</v>
      </c>
      <c r="R8" s="28" t="s">
        <v>33</v>
      </c>
      <c r="S8" s="28" t="s">
        <v>34</v>
      </c>
      <c r="T8" s="28" t="s">
        <v>33</v>
      </c>
      <c r="U8" s="28" t="s">
        <v>33</v>
      </c>
      <c r="V8" s="28" t="s">
        <v>35</v>
      </c>
      <c r="W8" s="64"/>
      <c r="X8" s="64"/>
    </row>
    <row r="9" spans="1:24" s="2" customFormat="1" ht="96.75" customHeight="1">
      <c r="A9" s="62"/>
      <c r="B9" s="62"/>
      <c r="C9" s="25" t="s">
        <v>36</v>
      </c>
      <c r="D9" s="62"/>
      <c r="E9" s="26" t="s">
        <v>15</v>
      </c>
      <c r="F9" s="26" t="s">
        <v>15</v>
      </c>
      <c r="G9" s="26" t="s">
        <v>16</v>
      </c>
      <c r="H9" s="26" t="s">
        <v>15</v>
      </c>
      <c r="I9" s="26" t="s">
        <v>15</v>
      </c>
      <c r="J9" s="27" t="s">
        <v>15</v>
      </c>
      <c r="K9" s="26" t="s">
        <v>15</v>
      </c>
      <c r="L9" s="26" t="s">
        <v>15</v>
      </c>
      <c r="M9" s="26" t="s">
        <v>39</v>
      </c>
      <c r="N9" s="26" t="s">
        <v>41</v>
      </c>
      <c r="O9" s="28" t="s">
        <v>17</v>
      </c>
      <c r="P9" s="28"/>
      <c r="Q9" s="28" t="s">
        <v>15</v>
      </c>
      <c r="R9" s="28" t="s">
        <v>42</v>
      </c>
      <c r="S9" s="28" t="s">
        <v>42</v>
      </c>
      <c r="T9" s="28" t="s">
        <v>43</v>
      </c>
      <c r="U9" s="28" t="s">
        <v>44</v>
      </c>
      <c r="V9" s="28" t="s">
        <v>42</v>
      </c>
      <c r="W9" s="64"/>
      <c r="X9" s="64"/>
    </row>
    <row r="10" spans="1:24" s="1" customFormat="1" ht="80.25" customHeight="1">
      <c r="A10" s="56" t="s">
        <v>53</v>
      </c>
      <c r="B10" s="58" t="s">
        <v>57</v>
      </c>
      <c r="C10" s="60">
        <v>3</v>
      </c>
      <c r="D10" s="23" t="str">
        <f>$B$1</f>
        <v>до 15 декабря</v>
      </c>
      <c r="E10" s="41">
        <f aca="true" t="shared" si="0" ref="E10:X10">ROUND(E11*(100-$B$2)/10000,0)*100</f>
        <v>13200</v>
      </c>
      <c r="F10" s="41">
        <f t="shared" si="0"/>
        <v>11900</v>
      </c>
      <c r="G10" s="41">
        <f t="shared" si="0"/>
        <v>5500</v>
      </c>
      <c r="H10" s="41">
        <f t="shared" si="0"/>
        <v>11300</v>
      </c>
      <c r="I10" s="41">
        <f t="shared" si="0"/>
        <v>11100</v>
      </c>
      <c r="J10" s="41">
        <f t="shared" si="0"/>
        <v>10100</v>
      </c>
      <c r="K10" s="41">
        <f t="shared" si="0"/>
        <v>10900</v>
      </c>
      <c r="L10" s="41">
        <f t="shared" si="0"/>
        <v>10900</v>
      </c>
      <c r="M10" s="41">
        <f t="shared" si="0"/>
        <v>7900</v>
      </c>
      <c r="N10" s="41">
        <f t="shared" si="0"/>
        <v>6500</v>
      </c>
      <c r="O10" s="41">
        <f t="shared" si="0"/>
        <v>10900</v>
      </c>
      <c r="P10" s="41">
        <f t="shared" si="0"/>
        <v>9400</v>
      </c>
      <c r="Q10" s="41">
        <f t="shared" si="0"/>
        <v>8600</v>
      </c>
      <c r="R10" s="41">
        <f t="shared" si="0"/>
        <v>7900</v>
      </c>
      <c r="S10" s="41">
        <f t="shared" si="0"/>
        <v>7300</v>
      </c>
      <c r="T10" s="41">
        <f t="shared" si="0"/>
        <v>6700</v>
      </c>
      <c r="U10" s="41">
        <f t="shared" si="0"/>
        <v>5800</v>
      </c>
      <c r="V10" s="41">
        <f t="shared" si="0"/>
        <v>6000</v>
      </c>
      <c r="W10" s="41">
        <f t="shared" si="0"/>
        <v>3600</v>
      </c>
      <c r="X10" s="41">
        <f t="shared" si="0"/>
        <v>2800</v>
      </c>
    </row>
    <row r="11" spans="1:24" s="1" customFormat="1" ht="80.25" customHeight="1">
      <c r="A11" s="57"/>
      <c r="B11" s="59"/>
      <c r="C11" s="61"/>
      <c r="D11" s="24" t="s">
        <v>38</v>
      </c>
      <c r="E11" s="42">
        <v>14400</v>
      </c>
      <c r="F11" s="42">
        <v>12900</v>
      </c>
      <c r="G11" s="42">
        <v>6000</v>
      </c>
      <c r="H11" s="42">
        <v>12300</v>
      </c>
      <c r="I11" s="42">
        <v>12100</v>
      </c>
      <c r="J11" s="42">
        <v>11000</v>
      </c>
      <c r="K11" s="42">
        <v>11800</v>
      </c>
      <c r="L11" s="42">
        <v>11800</v>
      </c>
      <c r="M11" s="42">
        <v>8600</v>
      </c>
      <c r="N11" s="42">
        <v>7100</v>
      </c>
      <c r="O11" s="42">
        <v>11800</v>
      </c>
      <c r="P11" s="42">
        <v>10200</v>
      </c>
      <c r="Q11" s="42">
        <v>9400</v>
      </c>
      <c r="R11" s="42">
        <v>8600</v>
      </c>
      <c r="S11" s="42">
        <v>7900</v>
      </c>
      <c r="T11" s="42">
        <v>7300</v>
      </c>
      <c r="U11" s="42">
        <v>6300</v>
      </c>
      <c r="V11" s="42">
        <v>6500</v>
      </c>
      <c r="W11" s="42">
        <v>3900</v>
      </c>
      <c r="X11" s="42">
        <v>3000</v>
      </c>
    </row>
    <row r="12" spans="1:24" s="1" customFormat="1" ht="80.25" customHeight="1">
      <c r="A12" s="56" t="s">
        <v>59</v>
      </c>
      <c r="B12" s="58" t="s">
        <v>58</v>
      </c>
      <c r="C12" s="60">
        <v>4</v>
      </c>
      <c r="D12" s="23" t="str">
        <f>$B$1</f>
        <v>до 15 декабря</v>
      </c>
      <c r="E12" s="41">
        <f aca="true" t="shared" si="1" ref="E12:X12">ROUND(E13*(100-$B$2)/10000,0)*100</f>
        <v>16100</v>
      </c>
      <c r="F12" s="41">
        <f t="shared" si="1"/>
        <v>14400</v>
      </c>
      <c r="G12" s="41">
        <f t="shared" si="1"/>
        <v>6800</v>
      </c>
      <c r="H12" s="41">
        <f t="shared" si="1"/>
        <v>13700</v>
      </c>
      <c r="I12" s="41">
        <f t="shared" si="1"/>
        <v>13400</v>
      </c>
      <c r="J12" s="41">
        <f t="shared" si="1"/>
        <v>12300</v>
      </c>
      <c r="K12" s="41">
        <f t="shared" si="1"/>
        <v>13200</v>
      </c>
      <c r="L12" s="41">
        <f t="shared" si="1"/>
        <v>13200</v>
      </c>
      <c r="M12" s="41">
        <f t="shared" si="1"/>
        <v>9700</v>
      </c>
      <c r="N12" s="41">
        <f t="shared" si="1"/>
        <v>7900</v>
      </c>
      <c r="O12" s="41">
        <f t="shared" si="1"/>
        <v>13200</v>
      </c>
      <c r="P12" s="41">
        <f t="shared" si="1"/>
        <v>11400</v>
      </c>
      <c r="Q12" s="41">
        <f t="shared" si="1"/>
        <v>10600</v>
      </c>
      <c r="R12" s="41">
        <f t="shared" si="1"/>
        <v>9700</v>
      </c>
      <c r="S12" s="41">
        <f t="shared" si="1"/>
        <v>8800</v>
      </c>
      <c r="T12" s="41">
        <f t="shared" si="1"/>
        <v>8200</v>
      </c>
      <c r="U12" s="41">
        <f t="shared" si="1"/>
        <v>7100</v>
      </c>
      <c r="V12" s="41">
        <f t="shared" si="1"/>
        <v>7400</v>
      </c>
      <c r="W12" s="41">
        <f t="shared" si="1"/>
        <v>4300</v>
      </c>
      <c r="X12" s="41">
        <f t="shared" si="1"/>
        <v>3300</v>
      </c>
    </row>
    <row r="13" spans="1:24" s="1" customFormat="1" ht="80.25" customHeight="1">
      <c r="A13" s="57"/>
      <c r="B13" s="59"/>
      <c r="C13" s="61"/>
      <c r="D13" s="24" t="s">
        <v>38</v>
      </c>
      <c r="E13" s="42">
        <v>17500</v>
      </c>
      <c r="F13" s="42">
        <v>15600</v>
      </c>
      <c r="G13" s="42">
        <v>7400</v>
      </c>
      <c r="H13" s="42">
        <v>14900</v>
      </c>
      <c r="I13" s="42">
        <v>14600</v>
      </c>
      <c r="J13" s="42">
        <v>13400</v>
      </c>
      <c r="K13" s="42">
        <v>14300</v>
      </c>
      <c r="L13" s="42">
        <v>14300</v>
      </c>
      <c r="M13" s="42">
        <v>10500</v>
      </c>
      <c r="N13" s="42">
        <v>8600</v>
      </c>
      <c r="O13" s="42">
        <v>14300</v>
      </c>
      <c r="P13" s="42">
        <v>12400</v>
      </c>
      <c r="Q13" s="42">
        <v>11500</v>
      </c>
      <c r="R13" s="42">
        <v>10500</v>
      </c>
      <c r="S13" s="42">
        <v>9600</v>
      </c>
      <c r="T13" s="42">
        <v>8900</v>
      </c>
      <c r="U13" s="42">
        <v>7700</v>
      </c>
      <c r="V13" s="42">
        <v>8000</v>
      </c>
      <c r="W13" s="42">
        <v>4700</v>
      </c>
      <c r="X13" s="42">
        <v>3600</v>
      </c>
    </row>
    <row r="14" spans="1:24" s="1" customFormat="1" ht="80.25" customHeight="1">
      <c r="A14" s="56" t="s">
        <v>61</v>
      </c>
      <c r="B14" s="58" t="s">
        <v>60</v>
      </c>
      <c r="C14" s="60">
        <v>3</v>
      </c>
      <c r="D14" s="23" t="str">
        <f>$B$1</f>
        <v>до 15 декабря</v>
      </c>
      <c r="E14" s="41">
        <f aca="true" t="shared" si="2" ref="E14:X16">ROUND(E15*(100-$B$2)/10000,0)*100</f>
        <v>10500</v>
      </c>
      <c r="F14" s="41">
        <f t="shared" si="2"/>
        <v>9300</v>
      </c>
      <c r="G14" s="41">
        <f t="shared" si="2"/>
        <v>4200</v>
      </c>
      <c r="H14" s="41">
        <f t="shared" si="2"/>
        <v>8900</v>
      </c>
      <c r="I14" s="41">
        <f t="shared" si="2"/>
        <v>8700</v>
      </c>
      <c r="J14" s="41">
        <f t="shared" si="2"/>
        <v>7900</v>
      </c>
      <c r="K14" s="41">
        <f t="shared" si="2"/>
        <v>8600</v>
      </c>
      <c r="L14" s="41">
        <f t="shared" si="2"/>
        <v>8600</v>
      </c>
      <c r="M14" s="41">
        <f t="shared" si="2"/>
        <v>6200</v>
      </c>
      <c r="N14" s="41">
        <f t="shared" si="2"/>
        <v>5100</v>
      </c>
      <c r="O14" s="41">
        <f t="shared" si="2"/>
        <v>8600</v>
      </c>
      <c r="P14" s="41">
        <f t="shared" si="2"/>
        <v>7400</v>
      </c>
      <c r="Q14" s="41">
        <f t="shared" si="2"/>
        <v>6800</v>
      </c>
      <c r="R14" s="41">
        <f t="shared" si="2"/>
        <v>6200</v>
      </c>
      <c r="S14" s="41">
        <f t="shared" si="2"/>
        <v>5600</v>
      </c>
      <c r="T14" s="41">
        <f t="shared" si="2"/>
        <v>5200</v>
      </c>
      <c r="U14" s="41">
        <f t="shared" si="2"/>
        <v>4400</v>
      </c>
      <c r="V14" s="41">
        <f t="shared" si="2"/>
        <v>4600</v>
      </c>
      <c r="W14" s="41">
        <f t="shared" si="2"/>
        <v>2700</v>
      </c>
      <c r="X14" s="41">
        <f t="shared" si="2"/>
        <v>2100</v>
      </c>
    </row>
    <row r="15" spans="1:24" s="1" customFormat="1" ht="80.25" customHeight="1">
      <c r="A15" s="57"/>
      <c r="B15" s="59"/>
      <c r="C15" s="61"/>
      <c r="D15" s="24" t="s">
        <v>38</v>
      </c>
      <c r="E15" s="42">
        <v>11400</v>
      </c>
      <c r="F15" s="42">
        <v>10100</v>
      </c>
      <c r="G15" s="42">
        <v>4600</v>
      </c>
      <c r="H15" s="42">
        <v>9700</v>
      </c>
      <c r="I15" s="42">
        <v>9500</v>
      </c>
      <c r="J15" s="42">
        <v>8600</v>
      </c>
      <c r="K15" s="42">
        <v>9300</v>
      </c>
      <c r="L15" s="42">
        <v>9300</v>
      </c>
      <c r="M15" s="42">
        <v>6700</v>
      </c>
      <c r="N15" s="42">
        <v>5500</v>
      </c>
      <c r="O15" s="42">
        <v>9300</v>
      </c>
      <c r="P15" s="42">
        <v>8000</v>
      </c>
      <c r="Q15" s="42">
        <v>7400</v>
      </c>
      <c r="R15" s="42">
        <v>6700</v>
      </c>
      <c r="S15" s="42">
        <v>6100</v>
      </c>
      <c r="T15" s="42">
        <v>5700</v>
      </c>
      <c r="U15" s="42">
        <v>4800</v>
      </c>
      <c r="V15" s="42">
        <v>5000</v>
      </c>
      <c r="W15" s="42">
        <v>2900</v>
      </c>
      <c r="X15" s="42">
        <v>2300</v>
      </c>
    </row>
    <row r="16" spans="1:24" s="1" customFormat="1" ht="80.25" customHeight="1">
      <c r="A16" s="56" t="s">
        <v>63</v>
      </c>
      <c r="B16" s="58" t="s">
        <v>62</v>
      </c>
      <c r="C16" s="60">
        <v>3</v>
      </c>
      <c r="D16" s="23" t="str">
        <f>$B$1</f>
        <v>до 15 декабря</v>
      </c>
      <c r="E16" s="41">
        <f t="shared" si="2"/>
        <v>10900</v>
      </c>
      <c r="F16" s="41">
        <f t="shared" si="2"/>
        <v>9700</v>
      </c>
      <c r="G16" s="41">
        <f t="shared" si="2"/>
        <v>4300</v>
      </c>
      <c r="H16" s="41">
        <f t="shared" si="2"/>
        <v>9300</v>
      </c>
      <c r="I16" s="41">
        <f t="shared" si="2"/>
        <v>9000</v>
      </c>
      <c r="J16" s="41">
        <f t="shared" si="2"/>
        <v>8300</v>
      </c>
      <c r="K16" s="41">
        <f t="shared" si="2"/>
        <v>8800</v>
      </c>
      <c r="L16" s="41">
        <f t="shared" si="2"/>
        <v>8800</v>
      </c>
      <c r="M16" s="41">
        <f t="shared" si="2"/>
        <v>6400</v>
      </c>
      <c r="N16" s="41">
        <f t="shared" si="2"/>
        <v>5200</v>
      </c>
      <c r="O16" s="41">
        <f t="shared" si="2"/>
        <v>8800</v>
      </c>
      <c r="P16" s="41">
        <f t="shared" si="2"/>
        <v>7600</v>
      </c>
      <c r="Q16" s="41">
        <f t="shared" si="2"/>
        <v>7000</v>
      </c>
      <c r="R16" s="41">
        <f t="shared" si="2"/>
        <v>6400</v>
      </c>
      <c r="S16" s="41">
        <f t="shared" si="2"/>
        <v>5800</v>
      </c>
      <c r="T16" s="41">
        <f t="shared" si="2"/>
        <v>5300</v>
      </c>
      <c r="U16" s="41">
        <f t="shared" si="2"/>
        <v>4500</v>
      </c>
      <c r="V16" s="41">
        <f t="shared" si="2"/>
        <v>4800</v>
      </c>
      <c r="W16" s="41">
        <f t="shared" si="2"/>
        <v>2800</v>
      </c>
      <c r="X16" s="41">
        <f t="shared" si="2"/>
        <v>2100</v>
      </c>
    </row>
    <row r="17" spans="1:24" s="1" customFormat="1" ht="80.25" customHeight="1">
      <c r="A17" s="57"/>
      <c r="B17" s="59"/>
      <c r="C17" s="61"/>
      <c r="D17" s="24" t="s">
        <v>38</v>
      </c>
      <c r="E17" s="42">
        <v>11900</v>
      </c>
      <c r="F17" s="42">
        <v>10500</v>
      </c>
      <c r="G17" s="42">
        <v>4700</v>
      </c>
      <c r="H17" s="42">
        <v>10100</v>
      </c>
      <c r="I17" s="42">
        <v>9800</v>
      </c>
      <c r="J17" s="42">
        <v>9000</v>
      </c>
      <c r="K17" s="42">
        <v>9600</v>
      </c>
      <c r="L17" s="42">
        <v>9600</v>
      </c>
      <c r="M17" s="42">
        <v>7000</v>
      </c>
      <c r="N17" s="42">
        <v>5600</v>
      </c>
      <c r="O17" s="42">
        <v>9600</v>
      </c>
      <c r="P17" s="42">
        <v>8300</v>
      </c>
      <c r="Q17" s="42">
        <v>7600</v>
      </c>
      <c r="R17" s="42">
        <v>7000</v>
      </c>
      <c r="S17" s="42">
        <v>6300</v>
      </c>
      <c r="T17" s="42">
        <v>5800</v>
      </c>
      <c r="U17" s="42">
        <v>4900</v>
      </c>
      <c r="V17" s="42">
        <v>5200</v>
      </c>
      <c r="W17" s="42">
        <v>3000</v>
      </c>
      <c r="X17" s="42">
        <v>2300</v>
      </c>
    </row>
    <row r="18" spans="1:24" s="1" customFormat="1" ht="80.25" customHeight="1">
      <c r="A18" s="56" t="s">
        <v>65</v>
      </c>
      <c r="B18" s="58" t="s">
        <v>64</v>
      </c>
      <c r="C18" s="60">
        <v>3</v>
      </c>
      <c r="D18" s="23" t="str">
        <f>$B$1</f>
        <v>до 15 декабря</v>
      </c>
      <c r="E18" s="41">
        <f aca="true" t="shared" si="3" ref="E18:X18">ROUND(E19*(100-$B$2)/10000,0)*100</f>
        <v>11300</v>
      </c>
      <c r="F18" s="41">
        <f t="shared" si="3"/>
        <v>10000</v>
      </c>
      <c r="G18" s="41">
        <f t="shared" si="3"/>
        <v>4400</v>
      </c>
      <c r="H18" s="41">
        <f t="shared" si="3"/>
        <v>9700</v>
      </c>
      <c r="I18" s="41">
        <f t="shared" si="3"/>
        <v>9400</v>
      </c>
      <c r="J18" s="41">
        <f t="shared" si="3"/>
        <v>8600</v>
      </c>
      <c r="K18" s="41">
        <f t="shared" si="3"/>
        <v>9200</v>
      </c>
      <c r="L18" s="41">
        <f t="shared" si="3"/>
        <v>9200</v>
      </c>
      <c r="M18" s="41">
        <f t="shared" si="3"/>
        <v>6600</v>
      </c>
      <c r="N18" s="41">
        <f t="shared" si="3"/>
        <v>5300</v>
      </c>
      <c r="O18" s="41">
        <f t="shared" si="3"/>
        <v>9200</v>
      </c>
      <c r="P18" s="41">
        <f t="shared" si="3"/>
        <v>7900</v>
      </c>
      <c r="Q18" s="41">
        <f t="shared" si="3"/>
        <v>7300</v>
      </c>
      <c r="R18" s="41">
        <f t="shared" si="3"/>
        <v>6600</v>
      </c>
      <c r="S18" s="41">
        <f t="shared" si="3"/>
        <v>6000</v>
      </c>
      <c r="T18" s="41">
        <f t="shared" si="3"/>
        <v>5500</v>
      </c>
      <c r="U18" s="41">
        <f t="shared" si="3"/>
        <v>4700</v>
      </c>
      <c r="V18" s="41">
        <f t="shared" si="3"/>
        <v>4900</v>
      </c>
      <c r="W18" s="41">
        <f t="shared" si="3"/>
        <v>2800</v>
      </c>
      <c r="X18" s="41">
        <f t="shared" si="3"/>
        <v>2100</v>
      </c>
    </row>
    <row r="19" spans="1:24" s="1" customFormat="1" ht="80.25" customHeight="1">
      <c r="A19" s="57"/>
      <c r="B19" s="59"/>
      <c r="C19" s="61"/>
      <c r="D19" s="24" t="s">
        <v>38</v>
      </c>
      <c r="E19" s="42">
        <v>12300</v>
      </c>
      <c r="F19" s="42">
        <v>10900</v>
      </c>
      <c r="G19" s="42">
        <v>4800</v>
      </c>
      <c r="H19" s="42">
        <v>10500</v>
      </c>
      <c r="I19" s="42">
        <v>10200</v>
      </c>
      <c r="J19" s="42">
        <v>9300</v>
      </c>
      <c r="K19" s="42">
        <v>10000</v>
      </c>
      <c r="L19" s="42">
        <v>10000</v>
      </c>
      <c r="M19" s="42">
        <v>7200</v>
      </c>
      <c r="N19" s="42">
        <v>5800</v>
      </c>
      <c r="O19" s="42">
        <v>10000</v>
      </c>
      <c r="P19" s="42">
        <v>8600</v>
      </c>
      <c r="Q19" s="42">
        <v>7900</v>
      </c>
      <c r="R19" s="42">
        <v>7200</v>
      </c>
      <c r="S19" s="42">
        <v>6500</v>
      </c>
      <c r="T19" s="42">
        <v>6000</v>
      </c>
      <c r="U19" s="42">
        <v>5100</v>
      </c>
      <c r="V19" s="42">
        <v>5300</v>
      </c>
      <c r="W19" s="42">
        <v>3000</v>
      </c>
      <c r="X19" s="42">
        <v>2300</v>
      </c>
    </row>
    <row r="20" spans="1:24" s="1" customFormat="1" ht="80.25" customHeight="1">
      <c r="A20" s="56" t="s">
        <v>66</v>
      </c>
      <c r="B20" s="58" t="s">
        <v>62</v>
      </c>
      <c r="C20" s="60">
        <v>3</v>
      </c>
      <c r="D20" s="23" t="str">
        <f>$B$1</f>
        <v>до 15 декабря</v>
      </c>
      <c r="E20" s="41">
        <f aca="true" t="shared" si="4" ref="E20:X20">ROUND(E21*(100-$B$2)/10000,0)*100</f>
        <v>12200</v>
      </c>
      <c r="F20" s="41">
        <f t="shared" si="4"/>
        <v>10900</v>
      </c>
      <c r="G20" s="41">
        <f t="shared" si="4"/>
        <v>4700</v>
      </c>
      <c r="H20" s="41">
        <f t="shared" si="4"/>
        <v>10400</v>
      </c>
      <c r="I20" s="41">
        <f t="shared" si="4"/>
        <v>10100</v>
      </c>
      <c r="J20" s="41">
        <f t="shared" si="4"/>
        <v>9200</v>
      </c>
      <c r="K20" s="41">
        <f t="shared" si="4"/>
        <v>9900</v>
      </c>
      <c r="L20" s="41">
        <f t="shared" si="4"/>
        <v>9900</v>
      </c>
      <c r="M20" s="41">
        <f t="shared" si="4"/>
        <v>7100</v>
      </c>
      <c r="N20" s="41">
        <f t="shared" si="4"/>
        <v>5600</v>
      </c>
      <c r="O20" s="41">
        <f t="shared" si="4"/>
        <v>9900</v>
      </c>
      <c r="P20" s="41">
        <f t="shared" si="4"/>
        <v>8500</v>
      </c>
      <c r="Q20" s="41">
        <f t="shared" si="4"/>
        <v>7700</v>
      </c>
      <c r="R20" s="41">
        <f t="shared" si="4"/>
        <v>7100</v>
      </c>
      <c r="S20" s="41">
        <f t="shared" si="4"/>
        <v>6300</v>
      </c>
      <c r="T20" s="41">
        <f t="shared" si="4"/>
        <v>5900</v>
      </c>
      <c r="U20" s="41">
        <f t="shared" si="4"/>
        <v>4900</v>
      </c>
      <c r="V20" s="41">
        <f t="shared" si="4"/>
        <v>5200</v>
      </c>
      <c r="W20" s="41">
        <f t="shared" si="4"/>
        <v>2900</v>
      </c>
      <c r="X20" s="41">
        <f t="shared" si="4"/>
        <v>2100</v>
      </c>
    </row>
    <row r="21" spans="1:24" s="1" customFormat="1" ht="80.25" customHeight="1">
      <c r="A21" s="57"/>
      <c r="B21" s="59"/>
      <c r="C21" s="61"/>
      <c r="D21" s="24" t="s">
        <v>38</v>
      </c>
      <c r="E21" s="42">
        <v>13300</v>
      </c>
      <c r="F21" s="42">
        <v>11800</v>
      </c>
      <c r="G21" s="42">
        <v>5100</v>
      </c>
      <c r="H21" s="42">
        <v>11300</v>
      </c>
      <c r="I21" s="42">
        <v>11000</v>
      </c>
      <c r="J21" s="42">
        <v>10000</v>
      </c>
      <c r="K21" s="42">
        <v>10800</v>
      </c>
      <c r="L21" s="42">
        <v>10800</v>
      </c>
      <c r="M21" s="42">
        <v>7700</v>
      </c>
      <c r="N21" s="42">
        <v>6100</v>
      </c>
      <c r="O21" s="42">
        <v>10800</v>
      </c>
      <c r="P21" s="42">
        <v>9200</v>
      </c>
      <c r="Q21" s="42">
        <v>8400</v>
      </c>
      <c r="R21" s="42">
        <v>7700</v>
      </c>
      <c r="S21" s="42">
        <v>6900</v>
      </c>
      <c r="T21" s="42">
        <v>6400</v>
      </c>
      <c r="U21" s="42">
        <v>5300</v>
      </c>
      <c r="V21" s="42">
        <v>5600</v>
      </c>
      <c r="W21" s="42">
        <v>3100</v>
      </c>
      <c r="X21" s="42">
        <v>2300</v>
      </c>
    </row>
    <row r="22" spans="1:24" s="1" customFormat="1" ht="80.25" customHeight="1">
      <c r="A22" s="56" t="s">
        <v>67</v>
      </c>
      <c r="B22" s="58" t="s">
        <v>64</v>
      </c>
      <c r="C22" s="60">
        <v>3</v>
      </c>
      <c r="D22" s="23" t="str">
        <f>$B$1</f>
        <v>до 15 декабря</v>
      </c>
      <c r="E22" s="41">
        <f aca="true" t="shared" si="5" ref="E22:X22">ROUND(E23*(100-$B$2)/10000,0)*100</f>
        <v>12200</v>
      </c>
      <c r="F22" s="41">
        <f t="shared" si="5"/>
        <v>10900</v>
      </c>
      <c r="G22" s="41">
        <f t="shared" si="5"/>
        <v>4700</v>
      </c>
      <c r="H22" s="41">
        <f t="shared" si="5"/>
        <v>10400</v>
      </c>
      <c r="I22" s="41">
        <f t="shared" si="5"/>
        <v>10100</v>
      </c>
      <c r="J22" s="41">
        <f t="shared" si="5"/>
        <v>9200</v>
      </c>
      <c r="K22" s="41">
        <f t="shared" si="5"/>
        <v>9900</v>
      </c>
      <c r="L22" s="41">
        <f t="shared" si="5"/>
        <v>9900</v>
      </c>
      <c r="M22" s="41">
        <f t="shared" si="5"/>
        <v>7100</v>
      </c>
      <c r="N22" s="41">
        <f t="shared" si="5"/>
        <v>5600</v>
      </c>
      <c r="O22" s="41">
        <f t="shared" si="5"/>
        <v>9900</v>
      </c>
      <c r="P22" s="41">
        <f t="shared" si="5"/>
        <v>8500</v>
      </c>
      <c r="Q22" s="41">
        <f t="shared" si="5"/>
        <v>7700</v>
      </c>
      <c r="R22" s="41">
        <f t="shared" si="5"/>
        <v>7100</v>
      </c>
      <c r="S22" s="41">
        <f t="shared" si="5"/>
        <v>6300</v>
      </c>
      <c r="T22" s="41">
        <f t="shared" si="5"/>
        <v>5900</v>
      </c>
      <c r="U22" s="41">
        <f t="shared" si="5"/>
        <v>4900</v>
      </c>
      <c r="V22" s="41">
        <f t="shared" si="5"/>
        <v>5200</v>
      </c>
      <c r="W22" s="41">
        <f t="shared" si="5"/>
        <v>2900</v>
      </c>
      <c r="X22" s="41">
        <f t="shared" si="5"/>
        <v>2100</v>
      </c>
    </row>
    <row r="23" spans="1:24" s="1" customFormat="1" ht="80.25" customHeight="1">
      <c r="A23" s="57"/>
      <c r="B23" s="59"/>
      <c r="C23" s="61"/>
      <c r="D23" s="24" t="s">
        <v>38</v>
      </c>
      <c r="E23" s="42">
        <v>13300</v>
      </c>
      <c r="F23" s="42">
        <v>11800</v>
      </c>
      <c r="G23" s="42">
        <v>5100</v>
      </c>
      <c r="H23" s="42">
        <v>11300</v>
      </c>
      <c r="I23" s="42">
        <v>11000</v>
      </c>
      <c r="J23" s="42">
        <v>10000</v>
      </c>
      <c r="K23" s="42">
        <v>10800</v>
      </c>
      <c r="L23" s="42">
        <v>10800</v>
      </c>
      <c r="M23" s="42">
        <v>7700</v>
      </c>
      <c r="N23" s="42">
        <v>6100</v>
      </c>
      <c r="O23" s="42">
        <v>10800</v>
      </c>
      <c r="P23" s="42">
        <v>9200</v>
      </c>
      <c r="Q23" s="42">
        <v>8400</v>
      </c>
      <c r="R23" s="42">
        <v>7700</v>
      </c>
      <c r="S23" s="42">
        <v>6900</v>
      </c>
      <c r="T23" s="42">
        <v>6400</v>
      </c>
      <c r="U23" s="42">
        <v>5300</v>
      </c>
      <c r="V23" s="42">
        <v>5600</v>
      </c>
      <c r="W23" s="42">
        <v>3100</v>
      </c>
      <c r="X23" s="42">
        <v>2300</v>
      </c>
    </row>
    <row r="24" spans="1:24" s="1" customFormat="1" ht="80.25" customHeight="1">
      <c r="A24" s="56" t="s">
        <v>69</v>
      </c>
      <c r="B24" s="58" t="s">
        <v>68</v>
      </c>
      <c r="C24" s="60">
        <v>4</v>
      </c>
      <c r="D24" s="23" t="str">
        <f>$B$1</f>
        <v>до 15 декабря</v>
      </c>
      <c r="E24" s="41">
        <f aca="true" t="shared" si="6" ref="E24:X24">ROUND(E25*(100-$B$2)/10000,0)*100</f>
        <v>19000</v>
      </c>
      <c r="F24" s="41">
        <f t="shared" si="6"/>
        <v>16800</v>
      </c>
      <c r="G24" s="41">
        <f t="shared" si="6"/>
        <v>7200</v>
      </c>
      <c r="H24" s="41">
        <f t="shared" si="6"/>
        <v>16100</v>
      </c>
      <c r="I24" s="41">
        <f t="shared" si="6"/>
        <v>15700</v>
      </c>
      <c r="J24" s="41">
        <f t="shared" si="6"/>
        <v>14300</v>
      </c>
      <c r="K24" s="41">
        <f t="shared" si="6"/>
        <v>15400</v>
      </c>
      <c r="L24" s="41">
        <f t="shared" si="6"/>
        <v>15400</v>
      </c>
      <c r="M24" s="41">
        <f t="shared" si="6"/>
        <v>10900</v>
      </c>
      <c r="N24" s="41">
        <f t="shared" si="6"/>
        <v>8600</v>
      </c>
      <c r="O24" s="41">
        <f t="shared" si="6"/>
        <v>15400</v>
      </c>
      <c r="P24" s="41">
        <f t="shared" si="6"/>
        <v>13200</v>
      </c>
      <c r="Q24" s="41">
        <f t="shared" si="6"/>
        <v>12000</v>
      </c>
      <c r="R24" s="41">
        <f t="shared" si="6"/>
        <v>10900</v>
      </c>
      <c r="S24" s="41">
        <f t="shared" si="6"/>
        <v>9800</v>
      </c>
      <c r="T24" s="41">
        <f t="shared" si="6"/>
        <v>9000</v>
      </c>
      <c r="U24" s="41">
        <f t="shared" si="6"/>
        <v>7500</v>
      </c>
      <c r="V24" s="41">
        <f t="shared" si="6"/>
        <v>7900</v>
      </c>
      <c r="W24" s="41">
        <f t="shared" si="6"/>
        <v>4200</v>
      </c>
      <c r="X24" s="41">
        <f t="shared" si="6"/>
        <v>3100</v>
      </c>
    </row>
    <row r="25" spans="1:24" s="1" customFormat="1" ht="80.25" customHeight="1">
      <c r="A25" s="57"/>
      <c r="B25" s="59"/>
      <c r="C25" s="61"/>
      <c r="D25" s="24" t="s">
        <v>38</v>
      </c>
      <c r="E25" s="42">
        <v>20700</v>
      </c>
      <c r="F25" s="42">
        <v>18300</v>
      </c>
      <c r="G25" s="42">
        <v>7800</v>
      </c>
      <c r="H25" s="42">
        <v>17500</v>
      </c>
      <c r="I25" s="42">
        <v>17100</v>
      </c>
      <c r="J25" s="42">
        <v>15500</v>
      </c>
      <c r="K25" s="42">
        <v>16700</v>
      </c>
      <c r="L25" s="42">
        <v>16700</v>
      </c>
      <c r="M25" s="42">
        <v>11800</v>
      </c>
      <c r="N25" s="42">
        <v>9400</v>
      </c>
      <c r="O25" s="42">
        <v>16700</v>
      </c>
      <c r="P25" s="42">
        <v>14300</v>
      </c>
      <c r="Q25" s="42">
        <v>13000</v>
      </c>
      <c r="R25" s="42">
        <v>11800</v>
      </c>
      <c r="S25" s="42">
        <v>10600</v>
      </c>
      <c r="T25" s="42">
        <v>9800</v>
      </c>
      <c r="U25" s="42">
        <v>8200</v>
      </c>
      <c r="V25" s="42">
        <v>8600</v>
      </c>
      <c r="W25" s="42">
        <v>4600</v>
      </c>
      <c r="X25" s="42">
        <v>3400</v>
      </c>
    </row>
    <row r="26" spans="1:24" s="1" customFormat="1" ht="80.25" customHeight="1">
      <c r="A26" s="56" t="s">
        <v>70</v>
      </c>
      <c r="B26" s="58" t="s">
        <v>64</v>
      </c>
      <c r="C26" s="60">
        <v>3</v>
      </c>
      <c r="D26" s="23" t="str">
        <f>$B$1</f>
        <v>до 15 декабря</v>
      </c>
      <c r="E26" s="41">
        <f aca="true" t="shared" si="7" ref="E26:X26">ROUND(E27*(100-$B$2)/10000,0)*100</f>
        <v>12700</v>
      </c>
      <c r="F26" s="41">
        <f t="shared" si="7"/>
        <v>11200</v>
      </c>
      <c r="G26" s="41">
        <f t="shared" si="7"/>
        <v>4800</v>
      </c>
      <c r="H26" s="41">
        <f t="shared" si="7"/>
        <v>10800</v>
      </c>
      <c r="I26" s="41">
        <f t="shared" si="7"/>
        <v>10500</v>
      </c>
      <c r="J26" s="41">
        <f t="shared" si="7"/>
        <v>9500</v>
      </c>
      <c r="K26" s="41">
        <f t="shared" si="7"/>
        <v>10200</v>
      </c>
      <c r="L26" s="41">
        <f t="shared" si="7"/>
        <v>10200</v>
      </c>
      <c r="M26" s="41">
        <f t="shared" si="7"/>
        <v>7300</v>
      </c>
      <c r="N26" s="41">
        <f t="shared" si="7"/>
        <v>5800</v>
      </c>
      <c r="O26" s="41">
        <f t="shared" si="7"/>
        <v>10200</v>
      </c>
      <c r="P26" s="41">
        <f t="shared" si="7"/>
        <v>8700</v>
      </c>
      <c r="Q26" s="41">
        <f t="shared" si="7"/>
        <v>8000</v>
      </c>
      <c r="R26" s="41">
        <f t="shared" si="7"/>
        <v>7300</v>
      </c>
      <c r="S26" s="41">
        <f t="shared" si="7"/>
        <v>6500</v>
      </c>
      <c r="T26" s="41">
        <f t="shared" si="7"/>
        <v>6000</v>
      </c>
      <c r="U26" s="41">
        <f t="shared" si="7"/>
        <v>5100</v>
      </c>
      <c r="V26" s="41">
        <f t="shared" si="7"/>
        <v>5200</v>
      </c>
      <c r="W26" s="41">
        <f t="shared" si="7"/>
        <v>2900</v>
      </c>
      <c r="X26" s="41">
        <f t="shared" si="7"/>
        <v>2100</v>
      </c>
    </row>
    <row r="27" spans="1:24" s="1" customFormat="1" ht="80.25" customHeight="1">
      <c r="A27" s="57"/>
      <c r="B27" s="59"/>
      <c r="C27" s="61"/>
      <c r="D27" s="24" t="s">
        <v>38</v>
      </c>
      <c r="E27" s="42">
        <v>13800</v>
      </c>
      <c r="F27" s="42">
        <v>12200</v>
      </c>
      <c r="G27" s="42">
        <v>5200</v>
      </c>
      <c r="H27" s="42">
        <v>11700</v>
      </c>
      <c r="I27" s="42">
        <v>11400</v>
      </c>
      <c r="J27" s="42">
        <v>10300</v>
      </c>
      <c r="K27" s="42">
        <v>11100</v>
      </c>
      <c r="L27" s="42">
        <v>11100</v>
      </c>
      <c r="M27" s="42">
        <v>7900</v>
      </c>
      <c r="N27" s="42">
        <v>6300</v>
      </c>
      <c r="O27" s="42">
        <v>11100</v>
      </c>
      <c r="P27" s="42">
        <v>9500</v>
      </c>
      <c r="Q27" s="42">
        <v>8700</v>
      </c>
      <c r="R27" s="42">
        <v>7900</v>
      </c>
      <c r="S27" s="42">
        <v>7100</v>
      </c>
      <c r="T27" s="42">
        <v>6500</v>
      </c>
      <c r="U27" s="42">
        <v>5500</v>
      </c>
      <c r="V27" s="42">
        <v>5700</v>
      </c>
      <c r="W27" s="42">
        <v>3100</v>
      </c>
      <c r="X27" s="42">
        <v>2300</v>
      </c>
    </row>
    <row r="28" spans="1:24" s="1" customFormat="1" ht="80.25" customHeight="1">
      <c r="A28" s="56" t="s">
        <v>71</v>
      </c>
      <c r="B28" s="58" t="s">
        <v>62</v>
      </c>
      <c r="C28" s="60">
        <v>3</v>
      </c>
      <c r="D28" s="23" t="str">
        <f>$B$1</f>
        <v>до 15 декабря</v>
      </c>
      <c r="E28" s="41">
        <f aca="true" t="shared" si="8" ref="E28:X28">ROUND(E29*(100-$B$2)/10000,0)*100</f>
        <v>12700</v>
      </c>
      <c r="F28" s="41">
        <f t="shared" si="8"/>
        <v>11200</v>
      </c>
      <c r="G28" s="41">
        <f t="shared" si="8"/>
        <v>4800</v>
      </c>
      <c r="H28" s="41">
        <f t="shared" si="8"/>
        <v>10800</v>
      </c>
      <c r="I28" s="41">
        <f t="shared" si="8"/>
        <v>10500</v>
      </c>
      <c r="J28" s="41">
        <f t="shared" si="8"/>
        <v>9500</v>
      </c>
      <c r="K28" s="41">
        <f t="shared" si="8"/>
        <v>10200</v>
      </c>
      <c r="L28" s="41">
        <f t="shared" si="8"/>
        <v>10200</v>
      </c>
      <c r="M28" s="41">
        <f t="shared" si="8"/>
        <v>7300</v>
      </c>
      <c r="N28" s="41">
        <f t="shared" si="8"/>
        <v>5800</v>
      </c>
      <c r="O28" s="41">
        <f t="shared" si="8"/>
        <v>10200</v>
      </c>
      <c r="P28" s="41">
        <f t="shared" si="8"/>
        <v>8700</v>
      </c>
      <c r="Q28" s="41">
        <f t="shared" si="8"/>
        <v>8000</v>
      </c>
      <c r="R28" s="41">
        <f t="shared" si="8"/>
        <v>7300</v>
      </c>
      <c r="S28" s="41">
        <f t="shared" si="8"/>
        <v>6500</v>
      </c>
      <c r="T28" s="41">
        <f t="shared" si="8"/>
        <v>6000</v>
      </c>
      <c r="U28" s="41">
        <f t="shared" si="8"/>
        <v>5100</v>
      </c>
      <c r="V28" s="41">
        <f t="shared" si="8"/>
        <v>5200</v>
      </c>
      <c r="W28" s="41">
        <f t="shared" si="8"/>
        <v>2900</v>
      </c>
      <c r="X28" s="41">
        <f t="shared" si="8"/>
        <v>2100</v>
      </c>
    </row>
    <row r="29" spans="1:24" s="1" customFormat="1" ht="80.25" customHeight="1">
      <c r="A29" s="57"/>
      <c r="B29" s="59"/>
      <c r="C29" s="61"/>
      <c r="D29" s="24" t="s">
        <v>38</v>
      </c>
      <c r="E29" s="42">
        <v>13800</v>
      </c>
      <c r="F29" s="42">
        <v>12200</v>
      </c>
      <c r="G29" s="42">
        <v>5200</v>
      </c>
      <c r="H29" s="42">
        <v>11700</v>
      </c>
      <c r="I29" s="42">
        <v>11400</v>
      </c>
      <c r="J29" s="42">
        <v>10300</v>
      </c>
      <c r="K29" s="42">
        <v>11100</v>
      </c>
      <c r="L29" s="42">
        <v>11100</v>
      </c>
      <c r="M29" s="42">
        <v>7900</v>
      </c>
      <c r="N29" s="42">
        <v>6300</v>
      </c>
      <c r="O29" s="42">
        <v>11100</v>
      </c>
      <c r="P29" s="42">
        <v>9500</v>
      </c>
      <c r="Q29" s="42">
        <v>8700</v>
      </c>
      <c r="R29" s="42">
        <v>7900</v>
      </c>
      <c r="S29" s="42">
        <v>7100</v>
      </c>
      <c r="T29" s="42">
        <v>6500</v>
      </c>
      <c r="U29" s="42">
        <v>5500</v>
      </c>
      <c r="V29" s="42">
        <v>5700</v>
      </c>
      <c r="W29" s="42">
        <v>3100</v>
      </c>
      <c r="X29" s="42">
        <v>2300</v>
      </c>
    </row>
    <row r="30" spans="1:24" s="1" customFormat="1" ht="80.25" customHeight="1">
      <c r="A30" s="56" t="s">
        <v>72</v>
      </c>
      <c r="B30" s="58" t="s">
        <v>64</v>
      </c>
      <c r="C30" s="60">
        <v>3</v>
      </c>
      <c r="D30" s="23" t="str">
        <f>$B$1</f>
        <v>до 15 декабря</v>
      </c>
      <c r="E30" s="41">
        <f aca="true" t="shared" si="9" ref="E30:X30">ROUND(E31*(100-$B$2)/10000,0)*100</f>
        <v>13200</v>
      </c>
      <c r="F30" s="41">
        <f t="shared" si="9"/>
        <v>11600</v>
      </c>
      <c r="G30" s="41">
        <f t="shared" si="9"/>
        <v>4900</v>
      </c>
      <c r="H30" s="41">
        <f t="shared" si="9"/>
        <v>11100</v>
      </c>
      <c r="I30" s="41">
        <f t="shared" si="9"/>
        <v>10900</v>
      </c>
      <c r="J30" s="41">
        <f t="shared" si="9"/>
        <v>9800</v>
      </c>
      <c r="K30" s="41">
        <f t="shared" si="9"/>
        <v>10600</v>
      </c>
      <c r="L30" s="41">
        <f t="shared" si="9"/>
        <v>10600</v>
      </c>
      <c r="M30" s="41">
        <f t="shared" si="9"/>
        <v>7500</v>
      </c>
      <c r="N30" s="41">
        <f t="shared" si="9"/>
        <v>5900</v>
      </c>
      <c r="O30" s="41">
        <f t="shared" si="9"/>
        <v>10600</v>
      </c>
      <c r="P30" s="41">
        <f t="shared" si="9"/>
        <v>9000</v>
      </c>
      <c r="Q30" s="41">
        <f t="shared" si="9"/>
        <v>8300</v>
      </c>
      <c r="R30" s="41">
        <f t="shared" si="9"/>
        <v>7500</v>
      </c>
      <c r="S30" s="41">
        <f t="shared" si="9"/>
        <v>6700</v>
      </c>
      <c r="T30" s="41">
        <f t="shared" si="9"/>
        <v>6200</v>
      </c>
      <c r="U30" s="41">
        <f t="shared" si="9"/>
        <v>5200</v>
      </c>
      <c r="V30" s="41">
        <f t="shared" si="9"/>
        <v>5400</v>
      </c>
      <c r="W30" s="41">
        <f t="shared" si="9"/>
        <v>2900</v>
      </c>
      <c r="X30" s="41">
        <f t="shared" si="9"/>
        <v>2100</v>
      </c>
    </row>
    <row r="31" spans="1:24" s="1" customFormat="1" ht="80.25" customHeight="1">
      <c r="A31" s="57"/>
      <c r="B31" s="59"/>
      <c r="C31" s="61"/>
      <c r="D31" s="24" t="s">
        <v>38</v>
      </c>
      <c r="E31" s="42">
        <v>14300</v>
      </c>
      <c r="F31" s="42">
        <v>12600</v>
      </c>
      <c r="G31" s="42">
        <v>5300</v>
      </c>
      <c r="H31" s="42">
        <v>12100</v>
      </c>
      <c r="I31" s="42">
        <v>11800</v>
      </c>
      <c r="J31" s="42">
        <v>10700</v>
      </c>
      <c r="K31" s="42">
        <v>11500</v>
      </c>
      <c r="L31" s="42">
        <v>11500</v>
      </c>
      <c r="M31" s="42">
        <v>8100</v>
      </c>
      <c r="N31" s="42">
        <v>6400</v>
      </c>
      <c r="O31" s="42">
        <v>11500</v>
      </c>
      <c r="P31" s="42">
        <v>9800</v>
      </c>
      <c r="Q31" s="42">
        <v>9000</v>
      </c>
      <c r="R31" s="42">
        <v>8100</v>
      </c>
      <c r="S31" s="42">
        <v>7300</v>
      </c>
      <c r="T31" s="42">
        <v>6700</v>
      </c>
      <c r="U31" s="42">
        <v>5600</v>
      </c>
      <c r="V31" s="42">
        <v>5900</v>
      </c>
      <c r="W31" s="42">
        <v>3100</v>
      </c>
      <c r="X31" s="42">
        <v>2300</v>
      </c>
    </row>
    <row r="32" spans="1:24" s="1" customFormat="1" ht="80.25" customHeight="1">
      <c r="A32" s="56" t="s">
        <v>74</v>
      </c>
      <c r="B32" s="58" t="s">
        <v>73</v>
      </c>
      <c r="C32" s="60">
        <v>4</v>
      </c>
      <c r="D32" s="23" t="str">
        <f>$B$1</f>
        <v>до 15 декабря</v>
      </c>
      <c r="E32" s="41">
        <f aca="true" t="shared" si="10" ref="E32:X32">ROUND(E33*(100-$B$2)/10000,0)*100</f>
        <v>15900</v>
      </c>
      <c r="F32" s="41">
        <f t="shared" si="10"/>
        <v>14100</v>
      </c>
      <c r="G32" s="41">
        <f t="shared" si="10"/>
        <v>6000</v>
      </c>
      <c r="H32" s="41">
        <f t="shared" si="10"/>
        <v>13400</v>
      </c>
      <c r="I32" s="41">
        <f t="shared" si="10"/>
        <v>13100</v>
      </c>
      <c r="J32" s="41">
        <f t="shared" si="10"/>
        <v>11900</v>
      </c>
      <c r="K32" s="41">
        <f t="shared" si="10"/>
        <v>12800</v>
      </c>
      <c r="L32" s="41">
        <f t="shared" si="10"/>
        <v>12800</v>
      </c>
      <c r="M32" s="41">
        <f t="shared" si="10"/>
        <v>9100</v>
      </c>
      <c r="N32" s="41">
        <f t="shared" si="10"/>
        <v>7200</v>
      </c>
      <c r="O32" s="41">
        <f t="shared" si="10"/>
        <v>12800</v>
      </c>
      <c r="P32" s="41">
        <f t="shared" si="10"/>
        <v>10900</v>
      </c>
      <c r="Q32" s="41">
        <f t="shared" si="10"/>
        <v>10000</v>
      </c>
      <c r="R32" s="41">
        <f t="shared" si="10"/>
        <v>9100</v>
      </c>
      <c r="S32" s="41">
        <f t="shared" si="10"/>
        <v>8200</v>
      </c>
      <c r="T32" s="41">
        <f t="shared" si="10"/>
        <v>7500</v>
      </c>
      <c r="U32" s="41">
        <f t="shared" si="10"/>
        <v>6300</v>
      </c>
      <c r="V32" s="41">
        <f t="shared" si="10"/>
        <v>6600</v>
      </c>
      <c r="W32" s="41">
        <f t="shared" si="10"/>
        <v>3600</v>
      </c>
      <c r="X32" s="41">
        <f t="shared" si="10"/>
        <v>2600</v>
      </c>
    </row>
    <row r="33" spans="1:24" s="1" customFormat="1" ht="80.25" customHeight="1">
      <c r="A33" s="57"/>
      <c r="B33" s="59"/>
      <c r="C33" s="61"/>
      <c r="D33" s="24" t="s">
        <v>38</v>
      </c>
      <c r="E33" s="42">
        <v>17300</v>
      </c>
      <c r="F33" s="42">
        <v>15300</v>
      </c>
      <c r="G33" s="42">
        <v>6500</v>
      </c>
      <c r="H33" s="42">
        <v>14600</v>
      </c>
      <c r="I33" s="42">
        <v>14200</v>
      </c>
      <c r="J33" s="42">
        <v>12900</v>
      </c>
      <c r="K33" s="42">
        <v>13900</v>
      </c>
      <c r="L33" s="42">
        <v>13900</v>
      </c>
      <c r="M33" s="42">
        <v>9900</v>
      </c>
      <c r="N33" s="42">
        <v>7800</v>
      </c>
      <c r="O33" s="42">
        <v>13900</v>
      </c>
      <c r="P33" s="42">
        <v>11900</v>
      </c>
      <c r="Q33" s="42">
        <v>10900</v>
      </c>
      <c r="R33" s="42">
        <v>9900</v>
      </c>
      <c r="S33" s="42">
        <v>8900</v>
      </c>
      <c r="T33" s="42">
        <v>8200</v>
      </c>
      <c r="U33" s="42">
        <v>6800</v>
      </c>
      <c r="V33" s="42">
        <v>7200</v>
      </c>
      <c r="W33" s="42">
        <v>3900</v>
      </c>
      <c r="X33" s="42">
        <v>2800</v>
      </c>
    </row>
    <row r="34" spans="1:24" s="1" customFormat="1" ht="80.25" customHeight="1">
      <c r="A34" s="56" t="s">
        <v>76</v>
      </c>
      <c r="B34" s="58" t="s">
        <v>75</v>
      </c>
      <c r="C34" s="60">
        <v>3</v>
      </c>
      <c r="D34" s="23" t="str">
        <f>$B$1</f>
        <v>до 15 декабря</v>
      </c>
      <c r="E34" s="41">
        <f aca="true" t="shared" si="11" ref="E34:X34">ROUND(E35*(100-$B$2)/10000,0)*100</f>
        <v>13200</v>
      </c>
      <c r="F34" s="41">
        <f t="shared" si="11"/>
        <v>11600</v>
      </c>
      <c r="G34" s="41">
        <f t="shared" si="11"/>
        <v>4900</v>
      </c>
      <c r="H34" s="41">
        <f t="shared" si="11"/>
        <v>11100</v>
      </c>
      <c r="I34" s="41">
        <f t="shared" si="11"/>
        <v>10900</v>
      </c>
      <c r="J34" s="41">
        <f t="shared" si="11"/>
        <v>9800</v>
      </c>
      <c r="K34" s="41">
        <f t="shared" si="11"/>
        <v>10600</v>
      </c>
      <c r="L34" s="41">
        <f t="shared" si="11"/>
        <v>10600</v>
      </c>
      <c r="M34" s="41">
        <f t="shared" si="11"/>
        <v>7500</v>
      </c>
      <c r="N34" s="41">
        <f t="shared" si="11"/>
        <v>5900</v>
      </c>
      <c r="O34" s="41">
        <f t="shared" si="11"/>
        <v>10600</v>
      </c>
      <c r="P34" s="41">
        <f t="shared" si="11"/>
        <v>9000</v>
      </c>
      <c r="Q34" s="41">
        <f t="shared" si="11"/>
        <v>8300</v>
      </c>
      <c r="R34" s="41">
        <f t="shared" si="11"/>
        <v>7500</v>
      </c>
      <c r="S34" s="41">
        <f t="shared" si="11"/>
        <v>6700</v>
      </c>
      <c r="T34" s="41">
        <f t="shared" si="11"/>
        <v>6200</v>
      </c>
      <c r="U34" s="41">
        <f t="shared" si="11"/>
        <v>5200</v>
      </c>
      <c r="V34" s="41">
        <f t="shared" si="11"/>
        <v>5400</v>
      </c>
      <c r="W34" s="41">
        <f t="shared" si="11"/>
        <v>2900</v>
      </c>
      <c r="X34" s="41">
        <f t="shared" si="11"/>
        <v>2100</v>
      </c>
    </row>
    <row r="35" spans="1:24" s="1" customFormat="1" ht="80.25" customHeight="1">
      <c r="A35" s="57"/>
      <c r="B35" s="59"/>
      <c r="C35" s="61"/>
      <c r="D35" s="24" t="s">
        <v>38</v>
      </c>
      <c r="E35" s="42">
        <v>14300</v>
      </c>
      <c r="F35" s="42">
        <v>12600</v>
      </c>
      <c r="G35" s="42">
        <v>5300</v>
      </c>
      <c r="H35" s="42">
        <v>12100</v>
      </c>
      <c r="I35" s="42">
        <v>11800</v>
      </c>
      <c r="J35" s="42">
        <v>10700</v>
      </c>
      <c r="K35" s="42">
        <v>11500</v>
      </c>
      <c r="L35" s="42">
        <v>11500</v>
      </c>
      <c r="M35" s="42">
        <v>8100</v>
      </c>
      <c r="N35" s="42">
        <v>6400</v>
      </c>
      <c r="O35" s="42">
        <v>11500</v>
      </c>
      <c r="P35" s="42">
        <v>9800</v>
      </c>
      <c r="Q35" s="42">
        <v>9000</v>
      </c>
      <c r="R35" s="42">
        <v>8100</v>
      </c>
      <c r="S35" s="42">
        <v>7300</v>
      </c>
      <c r="T35" s="42">
        <v>6700</v>
      </c>
      <c r="U35" s="42">
        <v>5600</v>
      </c>
      <c r="V35" s="42">
        <v>5900</v>
      </c>
      <c r="W35" s="42">
        <v>3100</v>
      </c>
      <c r="X35" s="42">
        <v>2300</v>
      </c>
    </row>
    <row r="36" spans="1:24" s="1" customFormat="1" ht="80.25" customHeight="1">
      <c r="A36" s="56" t="s">
        <v>77</v>
      </c>
      <c r="B36" s="58" t="s">
        <v>78</v>
      </c>
      <c r="C36" s="60">
        <v>4</v>
      </c>
      <c r="D36" s="23" t="str">
        <f>$B$1</f>
        <v>до 15 декабря</v>
      </c>
      <c r="E36" s="41">
        <f aca="true" t="shared" si="12" ref="E36:X36">ROUND(E37*(100-$B$2)/10000,0)*100</f>
        <v>16500</v>
      </c>
      <c r="F36" s="41">
        <f t="shared" si="12"/>
        <v>14500</v>
      </c>
      <c r="G36" s="41">
        <f t="shared" si="12"/>
        <v>6100</v>
      </c>
      <c r="H36" s="41">
        <f t="shared" si="12"/>
        <v>13900</v>
      </c>
      <c r="I36" s="41">
        <f t="shared" si="12"/>
        <v>13500</v>
      </c>
      <c r="J36" s="41">
        <f t="shared" si="12"/>
        <v>12200</v>
      </c>
      <c r="K36" s="41">
        <f t="shared" si="12"/>
        <v>13200</v>
      </c>
      <c r="L36" s="41">
        <f t="shared" si="12"/>
        <v>13200</v>
      </c>
      <c r="M36" s="41">
        <f t="shared" si="12"/>
        <v>9400</v>
      </c>
      <c r="N36" s="41">
        <f t="shared" si="12"/>
        <v>7400</v>
      </c>
      <c r="O36" s="41">
        <f t="shared" si="12"/>
        <v>13200</v>
      </c>
      <c r="P36" s="41">
        <f t="shared" si="12"/>
        <v>11300</v>
      </c>
      <c r="Q36" s="41">
        <f t="shared" si="12"/>
        <v>10300</v>
      </c>
      <c r="R36" s="41">
        <f t="shared" si="12"/>
        <v>9400</v>
      </c>
      <c r="S36" s="41">
        <f t="shared" si="12"/>
        <v>8400</v>
      </c>
      <c r="T36" s="41">
        <f t="shared" si="12"/>
        <v>7700</v>
      </c>
      <c r="U36" s="41">
        <f t="shared" si="12"/>
        <v>6400</v>
      </c>
      <c r="V36" s="41">
        <f t="shared" si="12"/>
        <v>6700</v>
      </c>
      <c r="W36" s="41">
        <f t="shared" si="12"/>
        <v>3600</v>
      </c>
      <c r="X36" s="41">
        <f t="shared" si="12"/>
        <v>2600</v>
      </c>
    </row>
    <row r="37" spans="1:24" s="1" customFormat="1" ht="80.25" customHeight="1">
      <c r="A37" s="57"/>
      <c r="B37" s="59"/>
      <c r="C37" s="61"/>
      <c r="D37" s="24" t="s">
        <v>38</v>
      </c>
      <c r="E37" s="42">
        <v>17900</v>
      </c>
      <c r="F37" s="42">
        <v>15800</v>
      </c>
      <c r="G37" s="42">
        <v>6600</v>
      </c>
      <c r="H37" s="42">
        <v>15100</v>
      </c>
      <c r="I37" s="42">
        <v>14700</v>
      </c>
      <c r="J37" s="42">
        <v>13300</v>
      </c>
      <c r="K37" s="42">
        <v>14400</v>
      </c>
      <c r="L37" s="42">
        <v>14400</v>
      </c>
      <c r="M37" s="42">
        <v>10200</v>
      </c>
      <c r="N37" s="42">
        <v>8000</v>
      </c>
      <c r="O37" s="42">
        <v>14400</v>
      </c>
      <c r="P37" s="42">
        <v>12300</v>
      </c>
      <c r="Q37" s="42">
        <v>11200</v>
      </c>
      <c r="R37" s="42">
        <v>10200</v>
      </c>
      <c r="S37" s="42">
        <v>9100</v>
      </c>
      <c r="T37" s="42">
        <v>8400</v>
      </c>
      <c r="U37" s="42">
        <v>7000</v>
      </c>
      <c r="V37" s="42">
        <v>7300</v>
      </c>
      <c r="W37" s="42">
        <v>3900</v>
      </c>
      <c r="X37" s="42">
        <v>2800</v>
      </c>
    </row>
    <row r="38" spans="1:24" s="1" customFormat="1" ht="80.25" customHeight="1">
      <c r="A38" s="56" t="s">
        <v>80</v>
      </c>
      <c r="B38" s="58" t="s">
        <v>79</v>
      </c>
      <c r="C38" s="60">
        <v>3</v>
      </c>
      <c r="D38" s="23" t="str">
        <f>$B$1</f>
        <v>до 15 декабря</v>
      </c>
      <c r="E38" s="41">
        <f aca="true" t="shared" si="13" ref="E38:X38">ROUND(E39*(100-$B$2)/10000,0)*100</f>
        <v>14400</v>
      </c>
      <c r="F38" s="41">
        <f t="shared" si="13"/>
        <v>12800</v>
      </c>
      <c r="G38" s="41">
        <f t="shared" si="13"/>
        <v>6100</v>
      </c>
      <c r="H38" s="41">
        <f t="shared" si="13"/>
        <v>12200</v>
      </c>
      <c r="I38" s="41">
        <f t="shared" si="13"/>
        <v>12100</v>
      </c>
      <c r="J38" s="41">
        <f t="shared" si="13"/>
        <v>10900</v>
      </c>
      <c r="K38" s="41">
        <f t="shared" si="13"/>
        <v>11800</v>
      </c>
      <c r="L38" s="41">
        <f t="shared" si="13"/>
        <v>11800</v>
      </c>
      <c r="M38" s="41">
        <f t="shared" si="13"/>
        <v>8600</v>
      </c>
      <c r="N38" s="41">
        <f t="shared" si="13"/>
        <v>7100</v>
      </c>
      <c r="O38" s="41">
        <f t="shared" si="13"/>
        <v>11800</v>
      </c>
      <c r="P38" s="41">
        <f t="shared" si="13"/>
        <v>10200</v>
      </c>
      <c r="Q38" s="41">
        <f t="shared" si="13"/>
        <v>9400</v>
      </c>
      <c r="R38" s="41">
        <f t="shared" si="13"/>
        <v>8600</v>
      </c>
      <c r="S38" s="41">
        <f t="shared" si="13"/>
        <v>7900</v>
      </c>
      <c r="T38" s="41">
        <f t="shared" si="13"/>
        <v>7400</v>
      </c>
      <c r="U38" s="41">
        <f t="shared" si="13"/>
        <v>6300</v>
      </c>
      <c r="V38" s="41">
        <f t="shared" si="13"/>
        <v>6600</v>
      </c>
      <c r="W38" s="41">
        <f t="shared" si="13"/>
        <v>4000</v>
      </c>
      <c r="X38" s="41">
        <f t="shared" si="13"/>
        <v>3200</v>
      </c>
    </row>
    <row r="39" spans="1:24" s="1" customFormat="1" ht="80.25" customHeight="1">
      <c r="A39" s="57"/>
      <c r="B39" s="59"/>
      <c r="C39" s="61"/>
      <c r="D39" s="24" t="s">
        <v>38</v>
      </c>
      <c r="E39" s="42">
        <v>15600</v>
      </c>
      <c r="F39" s="42">
        <v>13900</v>
      </c>
      <c r="G39" s="42">
        <v>6600</v>
      </c>
      <c r="H39" s="42">
        <v>13300</v>
      </c>
      <c r="I39" s="42">
        <v>13100</v>
      </c>
      <c r="J39" s="42">
        <v>11900</v>
      </c>
      <c r="K39" s="42">
        <v>12800</v>
      </c>
      <c r="L39" s="42">
        <v>12800</v>
      </c>
      <c r="M39" s="42">
        <v>9400</v>
      </c>
      <c r="N39" s="42">
        <v>7700</v>
      </c>
      <c r="O39" s="42">
        <v>12800</v>
      </c>
      <c r="P39" s="42">
        <v>11100</v>
      </c>
      <c r="Q39" s="42">
        <v>10200</v>
      </c>
      <c r="R39" s="42">
        <v>9400</v>
      </c>
      <c r="S39" s="42">
        <v>8600</v>
      </c>
      <c r="T39" s="42">
        <v>8000</v>
      </c>
      <c r="U39" s="42">
        <v>6900</v>
      </c>
      <c r="V39" s="42">
        <v>7200</v>
      </c>
      <c r="W39" s="42">
        <v>4400</v>
      </c>
      <c r="X39" s="42">
        <v>3500</v>
      </c>
    </row>
    <row r="40" spans="1:24" s="1" customFormat="1" ht="80.25" customHeight="1">
      <c r="A40" s="56" t="s">
        <v>81</v>
      </c>
      <c r="B40" s="58" t="s">
        <v>73</v>
      </c>
      <c r="C40" s="60">
        <v>4</v>
      </c>
      <c r="D40" s="23" t="str">
        <f>$B$1</f>
        <v>до 15 декабря</v>
      </c>
      <c r="E40" s="41">
        <f aca="true" t="shared" si="14" ref="E40:X40">ROUND(E41*(100-$B$2)/10000,0)*100</f>
        <v>16500</v>
      </c>
      <c r="F40" s="41">
        <f t="shared" si="14"/>
        <v>14500</v>
      </c>
      <c r="G40" s="41">
        <f t="shared" si="14"/>
        <v>6100</v>
      </c>
      <c r="H40" s="41">
        <f t="shared" si="14"/>
        <v>13900</v>
      </c>
      <c r="I40" s="41">
        <f t="shared" si="14"/>
        <v>13500</v>
      </c>
      <c r="J40" s="41">
        <f t="shared" si="14"/>
        <v>12200</v>
      </c>
      <c r="K40" s="41">
        <f t="shared" si="14"/>
        <v>13200</v>
      </c>
      <c r="L40" s="41">
        <f t="shared" si="14"/>
        <v>13200</v>
      </c>
      <c r="M40" s="41">
        <f t="shared" si="14"/>
        <v>9400</v>
      </c>
      <c r="N40" s="41">
        <f t="shared" si="14"/>
        <v>7400</v>
      </c>
      <c r="O40" s="41">
        <f t="shared" si="14"/>
        <v>13200</v>
      </c>
      <c r="P40" s="41">
        <f t="shared" si="14"/>
        <v>11300</v>
      </c>
      <c r="Q40" s="41">
        <f t="shared" si="14"/>
        <v>10300</v>
      </c>
      <c r="R40" s="41">
        <f t="shared" si="14"/>
        <v>9400</v>
      </c>
      <c r="S40" s="41">
        <f t="shared" si="14"/>
        <v>8400</v>
      </c>
      <c r="T40" s="41">
        <f t="shared" si="14"/>
        <v>7700</v>
      </c>
      <c r="U40" s="41">
        <f t="shared" si="14"/>
        <v>6400</v>
      </c>
      <c r="V40" s="41">
        <f t="shared" si="14"/>
        <v>6700</v>
      </c>
      <c r="W40" s="41">
        <f t="shared" si="14"/>
        <v>3600</v>
      </c>
      <c r="X40" s="41">
        <f t="shared" si="14"/>
        <v>2600</v>
      </c>
    </row>
    <row r="41" spans="1:24" s="1" customFormat="1" ht="80.25" customHeight="1">
      <c r="A41" s="57"/>
      <c r="B41" s="59"/>
      <c r="C41" s="61"/>
      <c r="D41" s="24" t="s">
        <v>38</v>
      </c>
      <c r="E41" s="42">
        <v>17900</v>
      </c>
      <c r="F41" s="42">
        <v>15800</v>
      </c>
      <c r="G41" s="42">
        <v>6600</v>
      </c>
      <c r="H41" s="42">
        <v>15100</v>
      </c>
      <c r="I41" s="42">
        <v>14700</v>
      </c>
      <c r="J41" s="42">
        <v>13300</v>
      </c>
      <c r="K41" s="42">
        <v>14400</v>
      </c>
      <c r="L41" s="42">
        <v>14400</v>
      </c>
      <c r="M41" s="42">
        <v>10200</v>
      </c>
      <c r="N41" s="42">
        <v>8000</v>
      </c>
      <c r="O41" s="42">
        <v>14400</v>
      </c>
      <c r="P41" s="42">
        <v>12300</v>
      </c>
      <c r="Q41" s="42">
        <v>11200</v>
      </c>
      <c r="R41" s="42">
        <v>10200</v>
      </c>
      <c r="S41" s="42">
        <v>9100</v>
      </c>
      <c r="T41" s="42">
        <v>8400</v>
      </c>
      <c r="U41" s="42">
        <v>7000</v>
      </c>
      <c r="V41" s="42">
        <v>7300</v>
      </c>
      <c r="W41" s="42">
        <v>3900</v>
      </c>
      <c r="X41" s="42">
        <v>2800</v>
      </c>
    </row>
    <row r="42" spans="1:24" s="1" customFormat="1" ht="80.25" customHeight="1">
      <c r="A42" s="56" t="s">
        <v>82</v>
      </c>
      <c r="B42" s="58" t="s">
        <v>83</v>
      </c>
      <c r="C42" s="60">
        <v>3</v>
      </c>
      <c r="D42" s="23" t="str">
        <f>$B$1</f>
        <v>до 15 декабря</v>
      </c>
      <c r="E42" s="41">
        <f aca="true" t="shared" si="15" ref="E42:X42">ROUND(E43*(100-$B$2)/10000,0)*100</f>
        <v>13200</v>
      </c>
      <c r="F42" s="41">
        <f t="shared" si="15"/>
        <v>11600</v>
      </c>
      <c r="G42" s="41">
        <f t="shared" si="15"/>
        <v>4900</v>
      </c>
      <c r="H42" s="41">
        <f t="shared" si="15"/>
        <v>11100</v>
      </c>
      <c r="I42" s="41">
        <f t="shared" si="15"/>
        <v>10900</v>
      </c>
      <c r="J42" s="41">
        <f t="shared" si="15"/>
        <v>9800</v>
      </c>
      <c r="K42" s="41">
        <f t="shared" si="15"/>
        <v>10600</v>
      </c>
      <c r="L42" s="41">
        <f t="shared" si="15"/>
        <v>10600</v>
      </c>
      <c r="M42" s="41">
        <f t="shared" si="15"/>
        <v>7500</v>
      </c>
      <c r="N42" s="41">
        <f t="shared" si="15"/>
        <v>5900</v>
      </c>
      <c r="O42" s="41">
        <f t="shared" si="15"/>
        <v>10600</v>
      </c>
      <c r="P42" s="41">
        <f t="shared" si="15"/>
        <v>9000</v>
      </c>
      <c r="Q42" s="41">
        <f t="shared" si="15"/>
        <v>8300</v>
      </c>
      <c r="R42" s="41">
        <f t="shared" si="15"/>
        <v>7500</v>
      </c>
      <c r="S42" s="41">
        <f t="shared" si="15"/>
        <v>6700</v>
      </c>
      <c r="T42" s="41">
        <f t="shared" si="15"/>
        <v>6200</v>
      </c>
      <c r="U42" s="41">
        <f t="shared" si="15"/>
        <v>5200</v>
      </c>
      <c r="V42" s="41">
        <f t="shared" si="15"/>
        <v>5400</v>
      </c>
      <c r="W42" s="41">
        <f t="shared" si="15"/>
        <v>2900</v>
      </c>
      <c r="X42" s="41">
        <f t="shared" si="15"/>
        <v>2100</v>
      </c>
    </row>
    <row r="43" spans="1:24" s="1" customFormat="1" ht="80.25" customHeight="1">
      <c r="A43" s="57"/>
      <c r="B43" s="59"/>
      <c r="C43" s="61"/>
      <c r="D43" s="24" t="s">
        <v>38</v>
      </c>
      <c r="E43" s="42">
        <v>14300</v>
      </c>
      <c r="F43" s="42">
        <v>12600</v>
      </c>
      <c r="G43" s="42">
        <v>5300</v>
      </c>
      <c r="H43" s="42">
        <v>12100</v>
      </c>
      <c r="I43" s="42">
        <v>11800</v>
      </c>
      <c r="J43" s="42">
        <v>10700</v>
      </c>
      <c r="K43" s="42">
        <v>11500</v>
      </c>
      <c r="L43" s="42">
        <v>11500</v>
      </c>
      <c r="M43" s="42">
        <v>8100</v>
      </c>
      <c r="N43" s="42">
        <v>6400</v>
      </c>
      <c r="O43" s="42">
        <v>11500</v>
      </c>
      <c r="P43" s="42">
        <v>9800</v>
      </c>
      <c r="Q43" s="42">
        <v>9000</v>
      </c>
      <c r="R43" s="42">
        <v>8100</v>
      </c>
      <c r="S43" s="42">
        <v>7300</v>
      </c>
      <c r="T43" s="42">
        <v>6700</v>
      </c>
      <c r="U43" s="42">
        <v>5600</v>
      </c>
      <c r="V43" s="42">
        <v>5900</v>
      </c>
      <c r="W43" s="42">
        <v>3100</v>
      </c>
      <c r="X43" s="42">
        <v>2300</v>
      </c>
    </row>
    <row r="44" spans="1:24" s="1" customFormat="1" ht="80.25" customHeight="1">
      <c r="A44" s="56" t="s">
        <v>84</v>
      </c>
      <c r="B44" s="58" t="s">
        <v>85</v>
      </c>
      <c r="C44" s="60">
        <v>3</v>
      </c>
      <c r="D44" s="23" t="str">
        <f>$B$1</f>
        <v>до 15 декабря</v>
      </c>
      <c r="E44" s="41">
        <f aca="true" t="shared" si="16" ref="E44:X44">ROUND(E45*(100-$B$2)/10000,0)*100</f>
        <v>12700</v>
      </c>
      <c r="F44" s="41">
        <f t="shared" si="16"/>
        <v>11200</v>
      </c>
      <c r="G44" s="41">
        <f t="shared" si="16"/>
        <v>4800</v>
      </c>
      <c r="H44" s="41">
        <f t="shared" si="16"/>
        <v>10800</v>
      </c>
      <c r="I44" s="41">
        <f t="shared" si="16"/>
        <v>10500</v>
      </c>
      <c r="J44" s="41">
        <f t="shared" si="16"/>
        <v>9500</v>
      </c>
      <c r="K44" s="41">
        <f t="shared" si="16"/>
        <v>10200</v>
      </c>
      <c r="L44" s="41">
        <f t="shared" si="16"/>
        <v>10200</v>
      </c>
      <c r="M44" s="41">
        <f t="shared" si="16"/>
        <v>7300</v>
      </c>
      <c r="N44" s="41">
        <f t="shared" si="16"/>
        <v>5800</v>
      </c>
      <c r="O44" s="41">
        <f t="shared" si="16"/>
        <v>10200</v>
      </c>
      <c r="P44" s="41">
        <f t="shared" si="16"/>
        <v>8700</v>
      </c>
      <c r="Q44" s="41">
        <f t="shared" si="16"/>
        <v>8000</v>
      </c>
      <c r="R44" s="41">
        <f t="shared" si="16"/>
        <v>7300</v>
      </c>
      <c r="S44" s="41">
        <f t="shared" si="16"/>
        <v>6500</v>
      </c>
      <c r="T44" s="41">
        <f t="shared" si="16"/>
        <v>6000</v>
      </c>
      <c r="U44" s="41">
        <f t="shared" si="16"/>
        <v>5100</v>
      </c>
      <c r="V44" s="41">
        <f t="shared" si="16"/>
        <v>5200</v>
      </c>
      <c r="W44" s="41">
        <f t="shared" si="16"/>
        <v>2900</v>
      </c>
      <c r="X44" s="41">
        <f t="shared" si="16"/>
        <v>2100</v>
      </c>
    </row>
    <row r="45" spans="1:24" s="1" customFormat="1" ht="80.25" customHeight="1">
      <c r="A45" s="57"/>
      <c r="B45" s="59"/>
      <c r="C45" s="61"/>
      <c r="D45" s="24" t="s">
        <v>38</v>
      </c>
      <c r="E45" s="42">
        <v>13800</v>
      </c>
      <c r="F45" s="42">
        <v>12200</v>
      </c>
      <c r="G45" s="42">
        <v>5200</v>
      </c>
      <c r="H45" s="42">
        <v>11700</v>
      </c>
      <c r="I45" s="42">
        <v>11400</v>
      </c>
      <c r="J45" s="42">
        <v>10300</v>
      </c>
      <c r="K45" s="42">
        <v>11100</v>
      </c>
      <c r="L45" s="42">
        <v>11100</v>
      </c>
      <c r="M45" s="42">
        <v>7900</v>
      </c>
      <c r="N45" s="42">
        <v>6300</v>
      </c>
      <c r="O45" s="42">
        <v>11100</v>
      </c>
      <c r="P45" s="42">
        <v>9500</v>
      </c>
      <c r="Q45" s="42">
        <v>8700</v>
      </c>
      <c r="R45" s="42">
        <v>7900</v>
      </c>
      <c r="S45" s="42">
        <v>7100</v>
      </c>
      <c r="T45" s="42">
        <v>6500</v>
      </c>
      <c r="U45" s="42">
        <v>5500</v>
      </c>
      <c r="V45" s="42">
        <v>5700</v>
      </c>
      <c r="W45" s="42">
        <v>3100</v>
      </c>
      <c r="X45" s="42">
        <v>2300</v>
      </c>
    </row>
    <row r="46" spans="1:24" s="1" customFormat="1" ht="80.25" customHeight="1">
      <c r="A46" s="56" t="s">
        <v>86</v>
      </c>
      <c r="B46" s="58" t="s">
        <v>64</v>
      </c>
      <c r="C46" s="60">
        <v>3</v>
      </c>
      <c r="D46" s="23" t="str">
        <f>$B$1</f>
        <v>до 15 декабря</v>
      </c>
      <c r="E46" s="41">
        <f aca="true" t="shared" si="17" ref="E46:X46">ROUND(E47*(100-$B$2)/10000,0)*100</f>
        <v>13200</v>
      </c>
      <c r="F46" s="41">
        <f t="shared" si="17"/>
        <v>11600</v>
      </c>
      <c r="G46" s="41">
        <f t="shared" si="17"/>
        <v>4900</v>
      </c>
      <c r="H46" s="41">
        <f t="shared" si="17"/>
        <v>11100</v>
      </c>
      <c r="I46" s="41">
        <f t="shared" si="17"/>
        <v>10900</v>
      </c>
      <c r="J46" s="41">
        <f t="shared" si="17"/>
        <v>9800</v>
      </c>
      <c r="K46" s="41">
        <f t="shared" si="17"/>
        <v>10600</v>
      </c>
      <c r="L46" s="41">
        <f t="shared" si="17"/>
        <v>10600</v>
      </c>
      <c r="M46" s="41">
        <f t="shared" si="17"/>
        <v>7500</v>
      </c>
      <c r="N46" s="41">
        <f t="shared" si="17"/>
        <v>5900</v>
      </c>
      <c r="O46" s="41">
        <f t="shared" si="17"/>
        <v>10600</v>
      </c>
      <c r="P46" s="41">
        <f t="shared" si="17"/>
        <v>9000</v>
      </c>
      <c r="Q46" s="41">
        <f t="shared" si="17"/>
        <v>8300</v>
      </c>
      <c r="R46" s="41">
        <f t="shared" si="17"/>
        <v>7500</v>
      </c>
      <c r="S46" s="41">
        <f t="shared" si="17"/>
        <v>6700</v>
      </c>
      <c r="T46" s="41">
        <f t="shared" si="17"/>
        <v>6200</v>
      </c>
      <c r="U46" s="41">
        <f t="shared" si="17"/>
        <v>5200</v>
      </c>
      <c r="V46" s="41">
        <f t="shared" si="17"/>
        <v>5400</v>
      </c>
      <c r="W46" s="41">
        <f t="shared" si="17"/>
        <v>2900</v>
      </c>
      <c r="X46" s="41">
        <f t="shared" si="17"/>
        <v>2100</v>
      </c>
    </row>
    <row r="47" spans="1:24" s="1" customFormat="1" ht="80.25" customHeight="1">
      <c r="A47" s="57"/>
      <c r="B47" s="59"/>
      <c r="C47" s="61"/>
      <c r="D47" s="24" t="s">
        <v>38</v>
      </c>
      <c r="E47" s="42">
        <v>14300</v>
      </c>
      <c r="F47" s="42">
        <v>12600</v>
      </c>
      <c r="G47" s="42">
        <v>5300</v>
      </c>
      <c r="H47" s="42">
        <v>12100</v>
      </c>
      <c r="I47" s="42">
        <v>11800</v>
      </c>
      <c r="J47" s="42">
        <v>10700</v>
      </c>
      <c r="K47" s="42">
        <v>11500</v>
      </c>
      <c r="L47" s="42">
        <v>11500</v>
      </c>
      <c r="M47" s="42">
        <v>8100</v>
      </c>
      <c r="N47" s="42">
        <v>6400</v>
      </c>
      <c r="O47" s="42">
        <v>11500</v>
      </c>
      <c r="P47" s="42">
        <v>9800</v>
      </c>
      <c r="Q47" s="42">
        <v>9000</v>
      </c>
      <c r="R47" s="42">
        <v>8100</v>
      </c>
      <c r="S47" s="42">
        <v>7300</v>
      </c>
      <c r="T47" s="42">
        <v>6700</v>
      </c>
      <c r="U47" s="42">
        <v>5600</v>
      </c>
      <c r="V47" s="42">
        <v>5900</v>
      </c>
      <c r="W47" s="42">
        <v>3100</v>
      </c>
      <c r="X47" s="42">
        <v>2300</v>
      </c>
    </row>
    <row r="48" spans="1:24" s="1" customFormat="1" ht="80.25" customHeight="1">
      <c r="A48" s="56" t="s">
        <v>87</v>
      </c>
      <c r="B48" s="58" t="s">
        <v>88</v>
      </c>
      <c r="C48" s="60">
        <v>4</v>
      </c>
      <c r="D48" s="23" t="str">
        <f>$B$1</f>
        <v>до 15 декабря</v>
      </c>
      <c r="E48" s="41">
        <f aca="true" t="shared" si="18" ref="E48:X48">ROUND(E49*(100-$B$2)/10000,0)*100</f>
        <v>14200</v>
      </c>
      <c r="F48" s="41">
        <f t="shared" si="18"/>
        <v>12600</v>
      </c>
      <c r="G48" s="41">
        <f t="shared" si="18"/>
        <v>5600</v>
      </c>
      <c r="H48" s="41">
        <f t="shared" si="18"/>
        <v>12100</v>
      </c>
      <c r="I48" s="41">
        <f t="shared" si="18"/>
        <v>11800</v>
      </c>
      <c r="J48" s="41">
        <f t="shared" si="18"/>
        <v>10700</v>
      </c>
      <c r="K48" s="41">
        <f t="shared" si="18"/>
        <v>11500</v>
      </c>
      <c r="L48" s="41">
        <f t="shared" si="18"/>
        <v>11500</v>
      </c>
      <c r="M48" s="41">
        <f t="shared" si="18"/>
        <v>8300</v>
      </c>
      <c r="N48" s="41">
        <f t="shared" si="18"/>
        <v>6600</v>
      </c>
      <c r="O48" s="41">
        <f t="shared" si="18"/>
        <v>11500</v>
      </c>
      <c r="P48" s="41">
        <f t="shared" si="18"/>
        <v>9800</v>
      </c>
      <c r="Q48" s="41">
        <f t="shared" si="18"/>
        <v>9100</v>
      </c>
      <c r="R48" s="41">
        <f t="shared" si="18"/>
        <v>8300</v>
      </c>
      <c r="S48" s="41">
        <f t="shared" si="18"/>
        <v>7500</v>
      </c>
      <c r="T48" s="41">
        <f t="shared" si="18"/>
        <v>6900</v>
      </c>
      <c r="U48" s="41">
        <f t="shared" si="18"/>
        <v>5800</v>
      </c>
      <c r="V48" s="41">
        <f t="shared" si="18"/>
        <v>6100</v>
      </c>
      <c r="W48" s="41">
        <f t="shared" si="18"/>
        <v>3500</v>
      </c>
      <c r="X48" s="41">
        <f t="shared" si="18"/>
        <v>2600</v>
      </c>
    </row>
    <row r="49" spans="1:24" s="1" customFormat="1" ht="80.25" customHeight="1">
      <c r="A49" s="57"/>
      <c r="B49" s="59"/>
      <c r="C49" s="61"/>
      <c r="D49" s="24" t="s">
        <v>38</v>
      </c>
      <c r="E49" s="42">
        <v>15400</v>
      </c>
      <c r="F49" s="42">
        <v>13700</v>
      </c>
      <c r="G49" s="42">
        <v>6100</v>
      </c>
      <c r="H49" s="42">
        <v>13100</v>
      </c>
      <c r="I49" s="42">
        <v>12800</v>
      </c>
      <c r="J49" s="42">
        <v>11600</v>
      </c>
      <c r="K49" s="42">
        <v>12500</v>
      </c>
      <c r="L49" s="42">
        <v>12500</v>
      </c>
      <c r="M49" s="42">
        <v>9000</v>
      </c>
      <c r="N49" s="42">
        <v>7200</v>
      </c>
      <c r="O49" s="42">
        <v>12500</v>
      </c>
      <c r="P49" s="42">
        <v>10700</v>
      </c>
      <c r="Q49" s="42">
        <v>9900</v>
      </c>
      <c r="R49" s="42">
        <v>9000</v>
      </c>
      <c r="S49" s="42">
        <v>8100</v>
      </c>
      <c r="T49" s="42">
        <v>7500</v>
      </c>
      <c r="U49" s="42">
        <v>6300</v>
      </c>
      <c r="V49" s="42">
        <v>6600</v>
      </c>
      <c r="W49" s="42">
        <v>3800</v>
      </c>
      <c r="X49" s="42">
        <v>2800</v>
      </c>
    </row>
    <row r="50" spans="1:24" s="1" customFormat="1" ht="80.25" customHeight="1">
      <c r="A50" s="56" t="s">
        <v>89</v>
      </c>
      <c r="B50" s="58" t="s">
        <v>90</v>
      </c>
      <c r="C50" s="60">
        <v>3</v>
      </c>
      <c r="D50" s="23" t="str">
        <f>$B$1</f>
        <v>до 15 декабря</v>
      </c>
      <c r="E50" s="41">
        <f aca="true" t="shared" si="19" ref="E50:X50">ROUND(E51*(100-$B$2)/10000,0)*100</f>
        <v>11300</v>
      </c>
      <c r="F50" s="41">
        <f t="shared" si="19"/>
        <v>10000</v>
      </c>
      <c r="G50" s="41">
        <f t="shared" si="19"/>
        <v>4400</v>
      </c>
      <c r="H50" s="41">
        <f t="shared" si="19"/>
        <v>9700</v>
      </c>
      <c r="I50" s="41">
        <f t="shared" si="19"/>
        <v>9400</v>
      </c>
      <c r="J50" s="41">
        <f t="shared" si="19"/>
        <v>8600</v>
      </c>
      <c r="K50" s="41">
        <f t="shared" si="19"/>
        <v>9200</v>
      </c>
      <c r="L50" s="41">
        <f t="shared" si="19"/>
        <v>9200</v>
      </c>
      <c r="M50" s="41">
        <f t="shared" si="19"/>
        <v>6600</v>
      </c>
      <c r="N50" s="41">
        <f t="shared" si="19"/>
        <v>5300</v>
      </c>
      <c r="O50" s="41">
        <f t="shared" si="19"/>
        <v>9200</v>
      </c>
      <c r="P50" s="41">
        <f t="shared" si="19"/>
        <v>7900</v>
      </c>
      <c r="Q50" s="41">
        <f t="shared" si="19"/>
        <v>7300</v>
      </c>
      <c r="R50" s="41">
        <f t="shared" si="19"/>
        <v>6600</v>
      </c>
      <c r="S50" s="41">
        <f t="shared" si="19"/>
        <v>6000</v>
      </c>
      <c r="T50" s="41">
        <f t="shared" si="19"/>
        <v>5500</v>
      </c>
      <c r="U50" s="41">
        <f t="shared" si="19"/>
        <v>4700</v>
      </c>
      <c r="V50" s="41">
        <f t="shared" si="19"/>
        <v>4900</v>
      </c>
      <c r="W50" s="41">
        <f t="shared" si="19"/>
        <v>2800</v>
      </c>
      <c r="X50" s="41">
        <f t="shared" si="19"/>
        <v>2100</v>
      </c>
    </row>
    <row r="51" spans="1:24" s="1" customFormat="1" ht="80.25" customHeight="1">
      <c r="A51" s="57"/>
      <c r="B51" s="59"/>
      <c r="C51" s="61"/>
      <c r="D51" s="24" t="s">
        <v>38</v>
      </c>
      <c r="E51" s="42">
        <v>12300</v>
      </c>
      <c r="F51" s="42">
        <v>10900</v>
      </c>
      <c r="G51" s="42">
        <v>4800</v>
      </c>
      <c r="H51" s="42">
        <v>10500</v>
      </c>
      <c r="I51" s="42">
        <v>10200</v>
      </c>
      <c r="J51" s="42">
        <v>9300</v>
      </c>
      <c r="K51" s="42">
        <v>10000</v>
      </c>
      <c r="L51" s="42">
        <v>10000</v>
      </c>
      <c r="M51" s="42">
        <v>7200</v>
      </c>
      <c r="N51" s="42">
        <v>5800</v>
      </c>
      <c r="O51" s="42">
        <v>10000</v>
      </c>
      <c r="P51" s="42">
        <v>8600</v>
      </c>
      <c r="Q51" s="42">
        <v>7900</v>
      </c>
      <c r="R51" s="42">
        <v>7200</v>
      </c>
      <c r="S51" s="42">
        <v>6500</v>
      </c>
      <c r="T51" s="42">
        <v>6000</v>
      </c>
      <c r="U51" s="42">
        <v>5100</v>
      </c>
      <c r="V51" s="42">
        <v>5300</v>
      </c>
      <c r="W51" s="42">
        <v>3000</v>
      </c>
      <c r="X51" s="42">
        <v>2300</v>
      </c>
    </row>
    <row r="52" spans="1:24" s="1" customFormat="1" ht="80.25" customHeight="1">
      <c r="A52" s="56" t="s">
        <v>91</v>
      </c>
      <c r="B52" s="58" t="s">
        <v>92</v>
      </c>
      <c r="C52" s="60">
        <v>5</v>
      </c>
      <c r="D52" s="23" t="str">
        <f>$B$1</f>
        <v>до 15 декабря</v>
      </c>
      <c r="E52" s="41">
        <f aca="true" t="shared" si="20" ref="E52:X52">ROUND(E53*(100-$B$2)/10000,0)*100</f>
        <v>21800</v>
      </c>
      <c r="F52" s="41">
        <f t="shared" si="20"/>
        <v>19300</v>
      </c>
      <c r="G52" s="41">
        <f t="shared" si="20"/>
        <v>8700</v>
      </c>
      <c r="H52" s="41">
        <f t="shared" si="20"/>
        <v>18500</v>
      </c>
      <c r="I52" s="41">
        <f t="shared" si="20"/>
        <v>18100</v>
      </c>
      <c r="J52" s="41">
        <f t="shared" si="20"/>
        <v>16500</v>
      </c>
      <c r="K52" s="41">
        <f t="shared" si="20"/>
        <v>17800</v>
      </c>
      <c r="L52" s="41">
        <f t="shared" si="20"/>
        <v>17800</v>
      </c>
      <c r="M52" s="41">
        <f t="shared" si="20"/>
        <v>12800</v>
      </c>
      <c r="N52" s="41">
        <f t="shared" si="20"/>
        <v>10300</v>
      </c>
      <c r="O52" s="41">
        <f t="shared" si="20"/>
        <v>17800</v>
      </c>
      <c r="P52" s="41">
        <f t="shared" si="20"/>
        <v>15300</v>
      </c>
      <c r="Q52" s="41">
        <f t="shared" si="20"/>
        <v>14000</v>
      </c>
      <c r="R52" s="41">
        <f t="shared" si="20"/>
        <v>12800</v>
      </c>
      <c r="S52" s="41">
        <f t="shared" si="20"/>
        <v>11600</v>
      </c>
      <c r="T52" s="41">
        <f t="shared" si="20"/>
        <v>10800</v>
      </c>
      <c r="U52" s="41">
        <f t="shared" si="20"/>
        <v>9100</v>
      </c>
      <c r="V52" s="41">
        <f t="shared" si="20"/>
        <v>9500</v>
      </c>
      <c r="W52" s="41">
        <f t="shared" si="20"/>
        <v>5400</v>
      </c>
      <c r="X52" s="41">
        <f t="shared" si="20"/>
        <v>4100</v>
      </c>
    </row>
    <row r="53" spans="1:24" s="1" customFormat="1" ht="80.25" customHeight="1">
      <c r="A53" s="57"/>
      <c r="B53" s="59"/>
      <c r="C53" s="61"/>
      <c r="D53" s="24" t="s">
        <v>38</v>
      </c>
      <c r="E53" s="42">
        <v>23700</v>
      </c>
      <c r="F53" s="42">
        <v>21000</v>
      </c>
      <c r="G53" s="42">
        <v>9500</v>
      </c>
      <c r="H53" s="42">
        <v>20100</v>
      </c>
      <c r="I53" s="42">
        <v>19700</v>
      </c>
      <c r="J53" s="42">
        <v>17900</v>
      </c>
      <c r="K53" s="42">
        <v>19300</v>
      </c>
      <c r="L53" s="42">
        <v>19300</v>
      </c>
      <c r="M53" s="42">
        <v>13900</v>
      </c>
      <c r="N53" s="42">
        <v>11200</v>
      </c>
      <c r="O53" s="42">
        <v>19300</v>
      </c>
      <c r="P53" s="42">
        <v>16600</v>
      </c>
      <c r="Q53" s="42">
        <v>15200</v>
      </c>
      <c r="R53" s="42">
        <v>13900</v>
      </c>
      <c r="S53" s="42">
        <v>12600</v>
      </c>
      <c r="T53" s="42">
        <v>11700</v>
      </c>
      <c r="U53" s="42">
        <v>9900</v>
      </c>
      <c r="V53" s="42">
        <v>10300</v>
      </c>
      <c r="W53" s="42">
        <v>5900</v>
      </c>
      <c r="X53" s="42">
        <v>4500</v>
      </c>
    </row>
    <row r="54" spans="1:24" s="1" customFormat="1" ht="80.25" customHeight="1">
      <c r="A54" s="56" t="s">
        <v>93</v>
      </c>
      <c r="B54" s="58" t="s">
        <v>64</v>
      </c>
      <c r="C54" s="60">
        <v>3</v>
      </c>
      <c r="D54" s="23" t="str">
        <f>$B$1</f>
        <v>до 15 декабря</v>
      </c>
      <c r="E54" s="41">
        <f aca="true" t="shared" si="21" ref="E54:X54">ROUND(E55*(100-$B$2)/10000,0)*100</f>
        <v>10500</v>
      </c>
      <c r="F54" s="41">
        <f t="shared" si="21"/>
        <v>9300</v>
      </c>
      <c r="G54" s="41">
        <f t="shared" si="21"/>
        <v>4200</v>
      </c>
      <c r="H54" s="41">
        <f t="shared" si="21"/>
        <v>8900</v>
      </c>
      <c r="I54" s="41">
        <f t="shared" si="21"/>
        <v>8700</v>
      </c>
      <c r="J54" s="41">
        <f t="shared" si="21"/>
        <v>7900</v>
      </c>
      <c r="K54" s="41">
        <f t="shared" si="21"/>
        <v>8600</v>
      </c>
      <c r="L54" s="41">
        <f t="shared" si="21"/>
        <v>8600</v>
      </c>
      <c r="M54" s="41">
        <f t="shared" si="21"/>
        <v>6200</v>
      </c>
      <c r="N54" s="41">
        <f t="shared" si="21"/>
        <v>5100</v>
      </c>
      <c r="O54" s="41">
        <f t="shared" si="21"/>
        <v>8600</v>
      </c>
      <c r="P54" s="41">
        <f t="shared" si="21"/>
        <v>7400</v>
      </c>
      <c r="Q54" s="41">
        <f t="shared" si="21"/>
        <v>6800</v>
      </c>
      <c r="R54" s="41">
        <f t="shared" si="21"/>
        <v>6200</v>
      </c>
      <c r="S54" s="41">
        <f t="shared" si="21"/>
        <v>5600</v>
      </c>
      <c r="T54" s="41">
        <f t="shared" si="21"/>
        <v>5200</v>
      </c>
      <c r="U54" s="41">
        <f t="shared" si="21"/>
        <v>4400</v>
      </c>
      <c r="V54" s="41">
        <f t="shared" si="21"/>
        <v>4600</v>
      </c>
      <c r="W54" s="41">
        <f t="shared" si="21"/>
        <v>2700</v>
      </c>
      <c r="X54" s="41">
        <f t="shared" si="21"/>
        <v>2100</v>
      </c>
    </row>
    <row r="55" spans="1:24" s="1" customFormat="1" ht="80.25" customHeight="1">
      <c r="A55" s="57"/>
      <c r="B55" s="59"/>
      <c r="C55" s="61"/>
      <c r="D55" s="24" t="s">
        <v>38</v>
      </c>
      <c r="E55" s="42">
        <v>11400</v>
      </c>
      <c r="F55" s="42">
        <v>10100</v>
      </c>
      <c r="G55" s="42">
        <v>4600</v>
      </c>
      <c r="H55" s="42">
        <v>9700</v>
      </c>
      <c r="I55" s="42">
        <v>9500</v>
      </c>
      <c r="J55" s="42">
        <v>8600</v>
      </c>
      <c r="K55" s="42">
        <v>9300</v>
      </c>
      <c r="L55" s="42">
        <v>9300</v>
      </c>
      <c r="M55" s="42">
        <v>6700</v>
      </c>
      <c r="N55" s="42">
        <v>5500</v>
      </c>
      <c r="O55" s="42">
        <v>9300</v>
      </c>
      <c r="P55" s="42">
        <v>8000</v>
      </c>
      <c r="Q55" s="42">
        <v>7400</v>
      </c>
      <c r="R55" s="42">
        <v>6700</v>
      </c>
      <c r="S55" s="42">
        <v>6100</v>
      </c>
      <c r="T55" s="42">
        <v>5700</v>
      </c>
      <c r="U55" s="42">
        <v>4800</v>
      </c>
      <c r="V55" s="42">
        <v>5000</v>
      </c>
      <c r="W55" s="42">
        <v>2900</v>
      </c>
      <c r="X55" s="42">
        <v>2300</v>
      </c>
    </row>
    <row r="56" spans="1:24" s="1" customFormat="1" ht="20.25" customHeight="1">
      <c r="A56" s="9"/>
      <c r="B56" s="9"/>
      <c r="C56" s="9"/>
      <c r="D56" s="10"/>
      <c r="E56" s="11"/>
      <c r="F56" s="11"/>
      <c r="G56" s="11"/>
      <c r="H56" s="11"/>
      <c r="I56" s="11"/>
      <c r="J56" s="11"/>
      <c r="K56" s="11"/>
      <c r="L56" s="4"/>
      <c r="M56" s="4"/>
      <c r="N56" s="4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s="1" customFormat="1" ht="36.75" customHeight="1">
      <c r="A57" s="29" t="s">
        <v>18</v>
      </c>
      <c r="B57" s="30"/>
      <c r="C57" s="31"/>
      <c r="D57" s="29" t="s">
        <v>19</v>
      </c>
      <c r="E57" s="30"/>
      <c r="F57" s="30"/>
      <c r="G57" s="32"/>
      <c r="H57" s="32"/>
      <c r="I57" s="13"/>
      <c r="J57" s="13"/>
      <c r="K57" s="13"/>
      <c r="L57" s="4"/>
      <c r="M57" s="4"/>
      <c r="N57" s="4"/>
      <c r="O57" s="14"/>
      <c r="P57" s="13"/>
      <c r="Q57" s="13"/>
      <c r="R57" s="13"/>
      <c r="S57" s="13"/>
      <c r="T57" s="13"/>
      <c r="U57" s="14"/>
      <c r="V57" s="14"/>
      <c r="W57" s="14"/>
      <c r="X57" s="14"/>
    </row>
    <row r="58" spans="1:24" s="1" customFormat="1" ht="36.75" customHeight="1">
      <c r="A58" s="33" t="s">
        <v>20</v>
      </c>
      <c r="B58" s="30"/>
      <c r="C58" s="31"/>
      <c r="D58" s="34" t="s">
        <v>54</v>
      </c>
      <c r="E58" s="36" t="s">
        <v>55</v>
      </c>
      <c r="G58" s="53"/>
      <c r="I58" s="14"/>
      <c r="J58" s="14"/>
      <c r="K58" s="15"/>
      <c r="L58" s="4"/>
      <c r="M58" s="4"/>
      <c r="N58" s="4"/>
      <c r="O58" s="14"/>
      <c r="P58" s="14"/>
      <c r="Q58" s="14"/>
      <c r="R58" s="14"/>
      <c r="S58" s="13"/>
      <c r="T58" s="13"/>
      <c r="U58" s="14"/>
      <c r="V58" s="14"/>
      <c r="W58" s="14"/>
      <c r="X58" s="14"/>
    </row>
    <row r="59" spans="1:24" s="1" customFormat="1" ht="36.75" customHeight="1">
      <c r="A59" s="33" t="s">
        <v>21</v>
      </c>
      <c r="B59" s="30"/>
      <c r="C59" s="31"/>
      <c r="D59" s="34" t="s">
        <v>94</v>
      </c>
      <c r="E59" s="36" t="s">
        <v>52</v>
      </c>
      <c r="G59" s="53"/>
      <c r="I59" s="14"/>
      <c r="J59" s="14"/>
      <c r="K59" s="7"/>
      <c r="L59" s="4"/>
      <c r="M59" s="4"/>
      <c r="N59" s="4"/>
      <c r="O59" s="14"/>
      <c r="P59" s="7"/>
      <c r="Q59" s="7"/>
      <c r="R59" s="13"/>
      <c r="S59" s="14"/>
      <c r="T59" s="13"/>
      <c r="U59" s="14"/>
      <c r="V59" s="14"/>
      <c r="W59" s="14"/>
      <c r="X59" s="14"/>
    </row>
    <row r="60" spans="1:24" s="1" customFormat="1" ht="36.75" customHeight="1">
      <c r="A60" s="33" t="s">
        <v>22</v>
      </c>
      <c r="B60" s="30"/>
      <c r="C60" s="31"/>
      <c r="D60" s="34" t="s">
        <v>95</v>
      </c>
      <c r="E60" s="54" t="s">
        <v>96</v>
      </c>
      <c r="F60" s="30"/>
      <c r="G60" s="35"/>
      <c r="H60" s="33"/>
      <c r="I60" s="14"/>
      <c r="J60" s="14"/>
      <c r="K60" s="14"/>
      <c r="L60" s="4"/>
      <c r="M60" s="4"/>
      <c r="N60" s="4"/>
      <c r="O60" s="14"/>
      <c r="P60" s="14"/>
      <c r="Q60" s="14"/>
      <c r="R60" s="14"/>
      <c r="S60" s="13"/>
      <c r="T60" s="14"/>
      <c r="U60" s="14"/>
      <c r="V60" s="14"/>
      <c r="W60" s="14"/>
      <c r="X60" s="14"/>
    </row>
    <row r="61" spans="1:24" s="1" customFormat="1" ht="36.75" customHeight="1">
      <c r="A61" s="33"/>
      <c r="B61" s="30"/>
      <c r="C61" s="31"/>
      <c r="D61" s="34"/>
      <c r="E61" s="30"/>
      <c r="F61" s="30"/>
      <c r="G61" s="35"/>
      <c r="H61" s="33"/>
      <c r="I61" s="14"/>
      <c r="J61" s="14"/>
      <c r="K61" s="14"/>
      <c r="L61" s="4"/>
      <c r="M61" s="4"/>
      <c r="N61" s="4"/>
      <c r="O61" s="14"/>
      <c r="P61" s="14"/>
      <c r="Q61" s="14"/>
      <c r="R61" s="14"/>
      <c r="S61" s="13"/>
      <c r="T61" s="14"/>
      <c r="U61" s="14"/>
      <c r="V61" s="14"/>
      <c r="W61" s="14"/>
      <c r="X61" s="14"/>
    </row>
    <row r="62" spans="1:24" s="1" customFormat="1" ht="36.75" customHeight="1">
      <c r="A62" s="34" t="s">
        <v>48</v>
      </c>
      <c r="B62" s="38"/>
      <c r="C62" s="38"/>
      <c r="D62" s="34"/>
      <c r="E62" s="37"/>
      <c r="F62" s="37"/>
      <c r="G62" s="35"/>
      <c r="H62" s="33"/>
      <c r="J62" s="14"/>
      <c r="K62" s="7"/>
      <c r="L62" s="4"/>
      <c r="M62" s="4"/>
      <c r="N62" s="4"/>
      <c r="O62" s="14"/>
      <c r="P62" s="7"/>
      <c r="Q62" s="7"/>
      <c r="R62" s="13"/>
      <c r="S62" s="14"/>
      <c r="T62" s="12"/>
      <c r="U62" s="12"/>
      <c r="V62" s="16"/>
      <c r="W62" s="12"/>
      <c r="X62" s="12"/>
    </row>
    <row r="63" spans="1:24" s="1" customFormat="1" ht="36.75" customHeight="1">
      <c r="A63" s="33" t="s">
        <v>26</v>
      </c>
      <c r="B63" s="38"/>
      <c r="C63" s="38"/>
      <c r="D63" s="34"/>
      <c r="E63" s="30"/>
      <c r="F63" s="30"/>
      <c r="G63" s="35"/>
      <c r="H63" s="36"/>
      <c r="I63" s="14"/>
      <c r="J63" s="14"/>
      <c r="K63" s="14"/>
      <c r="L63"/>
      <c r="M63"/>
      <c r="N63"/>
      <c r="O63" s="14"/>
      <c r="P63" s="7"/>
      <c r="Q63" s="7"/>
      <c r="R63" s="14"/>
      <c r="S63" s="17"/>
      <c r="T63" s="12"/>
      <c r="U63" s="12"/>
      <c r="V63" s="12"/>
      <c r="W63" s="12"/>
      <c r="X63" s="12"/>
    </row>
    <row r="64" spans="1:24" s="1" customFormat="1" ht="36.75" customHeight="1">
      <c r="A64" s="38"/>
      <c r="B64" s="38"/>
      <c r="C64" s="38"/>
      <c r="D64" s="34"/>
      <c r="E64" s="37"/>
      <c r="F64" s="37"/>
      <c r="G64" s="35"/>
      <c r="H64" s="33"/>
      <c r="I64" s="14"/>
      <c r="J64" s="14"/>
      <c r="K64" s="7"/>
      <c r="L64"/>
      <c r="M64"/>
      <c r="N64"/>
      <c r="O64" s="14"/>
      <c r="P64" s="7"/>
      <c r="Q64" s="7"/>
      <c r="R64" s="17"/>
      <c r="S64" s="12"/>
      <c r="T64" s="14"/>
      <c r="U64" s="14"/>
      <c r="V64" s="14"/>
      <c r="W64" s="14"/>
      <c r="X64" s="14"/>
    </row>
    <row r="65" spans="1:24" s="3" customFormat="1" ht="36.75" customHeight="1">
      <c r="A65" s="30"/>
      <c r="B65" s="39"/>
      <c r="C65" s="39"/>
      <c r="D65" s="34"/>
      <c r="E65" s="37"/>
      <c r="F65" s="37"/>
      <c r="G65" s="35"/>
      <c r="H65" s="33"/>
      <c r="I65" s="14"/>
      <c r="J65" s="14"/>
      <c r="K65" s="15"/>
      <c r="L65"/>
      <c r="M65"/>
      <c r="N65"/>
      <c r="O65" s="12"/>
      <c r="P65" s="15"/>
      <c r="Q65" s="15"/>
      <c r="R65" s="14"/>
      <c r="S65" s="14"/>
      <c r="T65" s="12"/>
      <c r="U65" s="12"/>
      <c r="V65" s="12"/>
      <c r="W65" s="12"/>
      <c r="X65" s="12"/>
    </row>
    <row r="66" spans="1:24" s="1" customFormat="1" ht="36.75" customHeight="1">
      <c r="A66" s="30"/>
      <c r="B66" s="39"/>
      <c r="C66" s="39"/>
      <c r="D66" s="34"/>
      <c r="E66" s="30"/>
      <c r="F66" s="30"/>
      <c r="G66" s="35"/>
      <c r="H66" s="36"/>
      <c r="I66" s="14"/>
      <c r="J66" s="14"/>
      <c r="K66" s="15"/>
      <c r="L66"/>
      <c r="M66"/>
      <c r="N66"/>
      <c r="O66" s="14"/>
      <c r="P66" s="15"/>
      <c r="Q66" s="15"/>
      <c r="R66" s="12"/>
      <c r="S66" s="12"/>
      <c r="T66" s="19"/>
      <c r="U66" s="19"/>
      <c r="V66" s="19"/>
      <c r="W66" s="19"/>
      <c r="X66" s="19"/>
    </row>
    <row r="67" spans="1:24" s="1" customFormat="1" ht="36.75" customHeight="1">
      <c r="A67" s="30"/>
      <c r="B67" s="39"/>
      <c r="C67" s="39"/>
      <c r="D67" s="34"/>
      <c r="E67" s="30"/>
      <c r="F67" s="30"/>
      <c r="G67" s="35"/>
      <c r="H67" s="34"/>
      <c r="I67" s="14"/>
      <c r="J67" s="14"/>
      <c r="K67" s="15"/>
      <c r="L67"/>
      <c r="M67"/>
      <c r="N67"/>
      <c r="O67" s="14"/>
      <c r="P67" s="15"/>
      <c r="Q67" s="15"/>
      <c r="R67" s="19"/>
      <c r="S67" s="19"/>
      <c r="T67" s="14"/>
      <c r="U67" s="14"/>
      <c r="V67" s="14"/>
      <c r="W67" s="14"/>
      <c r="X67" s="14"/>
    </row>
    <row r="68" spans="1:24" s="1" customFormat="1" ht="36.75" customHeight="1">
      <c r="A68" s="30"/>
      <c r="B68" s="39"/>
      <c r="C68" s="39"/>
      <c r="D68" s="34"/>
      <c r="E68" s="37"/>
      <c r="F68" s="37"/>
      <c r="G68" s="35"/>
      <c r="H68" s="34"/>
      <c r="I68" s="14"/>
      <c r="J68" s="15"/>
      <c r="K68" s="15"/>
      <c r="L68"/>
      <c r="M68"/>
      <c r="N68"/>
      <c r="O68" s="14"/>
      <c r="P68" s="15"/>
      <c r="Q68" s="15"/>
      <c r="R68" s="19"/>
      <c r="S68" s="19"/>
      <c r="T68" s="14"/>
      <c r="U68" s="14"/>
      <c r="V68" s="14"/>
      <c r="W68" s="14"/>
      <c r="X68" s="14"/>
    </row>
    <row r="69" spans="1:24" ht="36.75" customHeight="1">
      <c r="A69" s="30"/>
      <c r="B69" s="30"/>
      <c r="C69" s="30"/>
      <c r="D69" s="34"/>
      <c r="E69" s="37"/>
      <c r="F69" s="37"/>
      <c r="G69" s="35"/>
      <c r="H69" s="34"/>
      <c r="J69" s="8"/>
      <c r="K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36.75" customHeight="1">
      <c r="A70" s="30"/>
      <c r="B70" s="30"/>
      <c r="C70" s="30"/>
      <c r="D70" s="34"/>
      <c r="E70" s="30"/>
      <c r="F70" s="30"/>
      <c r="G70" s="35"/>
      <c r="H70" s="34"/>
      <c r="J70" s="8"/>
      <c r="K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s="1" customFormat="1" ht="36.75" customHeight="1">
      <c r="A71" s="30"/>
      <c r="B71" s="30"/>
      <c r="C71" s="40"/>
      <c r="D71" s="34"/>
      <c r="E71"/>
      <c r="F71"/>
      <c r="G71"/>
      <c r="H71" s="34"/>
      <c r="I71" s="15"/>
      <c r="J71" s="15"/>
      <c r="K71" s="15"/>
      <c r="L71"/>
      <c r="M71"/>
      <c r="N71"/>
      <c r="O71" s="14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36.75" customHeight="1">
      <c r="A72" s="30"/>
      <c r="B72" s="30"/>
      <c r="C72" s="30"/>
      <c r="D72" s="34"/>
      <c r="E72" s="37"/>
      <c r="F72" s="37"/>
      <c r="G72" s="35"/>
      <c r="H72" s="34"/>
      <c r="I72" s="8"/>
      <c r="J72" s="21"/>
      <c r="K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36.75" customHeight="1">
      <c r="A73" s="35"/>
      <c r="B73" s="30"/>
      <c r="C73" s="30"/>
      <c r="D73" s="34"/>
      <c r="E73" s="37"/>
      <c r="F73" s="37"/>
      <c r="G73" s="35"/>
      <c r="H73" s="34"/>
      <c r="I73" s="8"/>
      <c r="J73" s="15"/>
      <c r="K73" s="21"/>
      <c r="O73" s="15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36.75" customHeight="1">
      <c r="A74" s="35"/>
      <c r="B74" s="30"/>
      <c r="C74" s="30"/>
      <c r="D74" s="34"/>
      <c r="E74" s="37"/>
      <c r="F74" s="37"/>
      <c r="G74" s="35"/>
      <c r="H74" s="34"/>
      <c r="I74" s="15"/>
      <c r="J74" s="15"/>
      <c r="K74" s="21"/>
      <c r="O74" s="15"/>
      <c r="P74" s="21"/>
      <c r="Q74" s="21"/>
      <c r="R74" s="21"/>
      <c r="S74" s="21"/>
      <c r="T74" s="21"/>
      <c r="U74" s="21"/>
      <c r="V74" s="21"/>
      <c r="W74" s="21"/>
      <c r="X74" s="21"/>
    </row>
    <row r="75" spans="2:24" ht="36.75" customHeight="1">
      <c r="B75" s="30"/>
      <c r="C75" s="30"/>
      <c r="D75" s="34"/>
      <c r="E75" s="33"/>
      <c r="F75" s="30"/>
      <c r="G75" s="35"/>
      <c r="H75" s="33"/>
      <c r="I75" s="15"/>
      <c r="J75" s="15"/>
      <c r="K75" s="21"/>
      <c r="O75" s="15"/>
      <c r="P75" s="21"/>
      <c r="Q75" s="21"/>
      <c r="R75" s="21"/>
      <c r="S75" s="21"/>
      <c r="T75" s="21"/>
      <c r="U75" s="21"/>
      <c r="V75" s="21"/>
      <c r="W75" s="21"/>
      <c r="X75" s="21"/>
    </row>
    <row r="76" spans="2:24" ht="36.75" customHeight="1">
      <c r="B76" s="30"/>
      <c r="C76" s="30"/>
      <c r="D76" s="34"/>
      <c r="E76" s="33"/>
      <c r="F76" s="30"/>
      <c r="G76" s="35"/>
      <c r="H76" s="33"/>
      <c r="I76" s="15"/>
      <c r="J76" s="15"/>
      <c r="K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33.75">
      <c r="B77" s="15"/>
      <c r="C77" s="15"/>
      <c r="D77" s="35"/>
      <c r="E77" s="35"/>
      <c r="F77" s="35"/>
      <c r="G77" s="35"/>
      <c r="H77" s="36"/>
      <c r="J77" s="15"/>
      <c r="K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2:24" ht="26.25">
      <c r="B78" s="15"/>
      <c r="C78" s="15"/>
      <c r="D78" s="15"/>
      <c r="E78" s="20"/>
      <c r="F78" s="18"/>
      <c r="G78" s="14"/>
      <c r="H78" s="15"/>
      <c r="I78" s="8"/>
      <c r="J78" s="8"/>
      <c r="K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26.25">
      <c r="B79" s="15"/>
      <c r="C79" s="15"/>
      <c r="H79" s="22"/>
      <c r="I79" s="20"/>
      <c r="J79" s="20"/>
      <c r="K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0.25">
      <c r="B80" s="15"/>
      <c r="C80" s="15"/>
      <c r="D80" s="15"/>
      <c r="E80" s="14"/>
      <c r="F80" s="14"/>
      <c r="G80" s="14"/>
      <c r="H80" s="15"/>
      <c r="I80" s="21"/>
      <c r="J80" s="21"/>
      <c r="K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15">
      <c r="B81" s="15"/>
      <c r="C81" s="15"/>
      <c r="D81" s="15"/>
      <c r="E81" s="15"/>
      <c r="F81" s="15"/>
      <c r="G81" s="15"/>
      <c r="H81" s="21"/>
      <c r="I81" s="21"/>
      <c r="J81" s="21"/>
      <c r="K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15">
      <c r="B82" s="15"/>
      <c r="C82" s="15"/>
      <c r="D82" s="15"/>
      <c r="E82" s="21"/>
      <c r="F82" s="21"/>
      <c r="G82" s="21"/>
      <c r="H82" s="21"/>
      <c r="I82" s="21"/>
      <c r="J82" s="21"/>
      <c r="K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5">
      <c r="A83" s="5"/>
      <c r="B83" s="5"/>
      <c r="C83" s="5"/>
      <c r="D83" s="5"/>
      <c r="E83" s="6"/>
      <c r="F83" s="6"/>
      <c r="G83" s="6"/>
      <c r="H83" s="6"/>
      <c r="I83" s="6"/>
      <c r="J83" s="6"/>
      <c r="K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">
      <c r="A84" s="5"/>
      <c r="B84" s="5"/>
      <c r="C84" s="5"/>
      <c r="D84" s="5"/>
      <c r="E84" s="6"/>
      <c r="F84" s="6"/>
      <c r="G84" s="6"/>
      <c r="H84" s="6"/>
      <c r="I84" s="6"/>
      <c r="J84" s="6"/>
      <c r="K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">
      <c r="A85" s="5"/>
      <c r="B85" s="5"/>
      <c r="C85" s="5"/>
      <c r="D85" s="5"/>
      <c r="E85" s="6"/>
      <c r="F85" s="6"/>
      <c r="G85" s="6"/>
      <c r="H85" s="6"/>
      <c r="I85" s="6"/>
      <c r="J85" s="6"/>
      <c r="K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">
      <c r="A86" s="5"/>
      <c r="B86" s="5"/>
      <c r="C86" s="5"/>
      <c r="D86" s="5"/>
      <c r="E86" s="6"/>
      <c r="F86" s="6"/>
      <c r="G86" s="6"/>
      <c r="H86" s="6"/>
      <c r="I86" s="6"/>
      <c r="J86" s="6"/>
      <c r="K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5">
      <c r="A87" s="5"/>
      <c r="B87" s="5"/>
      <c r="C87" s="5"/>
      <c r="D87" s="5"/>
      <c r="E87" s="6"/>
      <c r="F87" s="6"/>
      <c r="G87" s="6"/>
      <c r="H87" s="6"/>
      <c r="I87" s="6"/>
      <c r="J87" s="6"/>
      <c r="K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">
      <c r="A88" s="5"/>
      <c r="B88" s="5"/>
      <c r="C88" s="5"/>
      <c r="D88" s="5"/>
      <c r="E88" s="6"/>
      <c r="F88" s="6"/>
      <c r="G88" s="6"/>
      <c r="H88" s="6"/>
      <c r="I88" s="6"/>
      <c r="J88" s="6"/>
      <c r="K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">
      <c r="A89" s="5"/>
      <c r="B89" s="5"/>
      <c r="C89" s="5"/>
      <c r="D89" s="5"/>
      <c r="E89" s="6"/>
      <c r="F89" s="6"/>
      <c r="G89" s="6"/>
      <c r="H89" s="6"/>
      <c r="I89" s="6"/>
      <c r="J89" s="6"/>
      <c r="K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">
      <c r="A90" s="5"/>
      <c r="B90" s="5"/>
      <c r="C90" s="5"/>
      <c r="D90" s="5"/>
      <c r="E90" s="6"/>
      <c r="F90" s="6"/>
      <c r="G90" s="6"/>
      <c r="H90" s="4"/>
      <c r="I90" s="4"/>
      <c r="J90" s="4"/>
      <c r="K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5">
      <c r="A91" s="5"/>
      <c r="B91" s="5"/>
      <c r="C91" s="5"/>
      <c r="E91" s="4"/>
      <c r="F91" s="4"/>
      <c r="G91" s="4"/>
      <c r="H91" s="4"/>
      <c r="I91" s="4"/>
      <c r="J91" s="4"/>
      <c r="K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">
      <c r="A92" s="5"/>
      <c r="B92" s="5"/>
      <c r="C92" s="5"/>
      <c r="E92" s="4"/>
      <c r="F92" s="4"/>
      <c r="G92" s="4"/>
      <c r="H92" s="4"/>
      <c r="I92" s="4"/>
      <c r="J92" s="4"/>
      <c r="K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5:24" ht="15">
      <c r="E93" s="4"/>
      <c r="F93" s="4"/>
      <c r="G93" s="4"/>
      <c r="H93" s="4"/>
      <c r="I93" s="4"/>
      <c r="J93" s="4"/>
      <c r="K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5:24" ht="15">
      <c r="E94" s="4"/>
      <c r="F94" s="4"/>
      <c r="G94" s="4"/>
      <c r="H94" s="4"/>
      <c r="I94" s="4"/>
      <c r="J94" s="4"/>
      <c r="K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5:24" ht="15">
      <c r="E95" s="4"/>
      <c r="F95" s="4"/>
      <c r="G95" s="4"/>
      <c r="H95" s="4"/>
      <c r="I95" s="4"/>
      <c r="J95" s="4"/>
      <c r="K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5:24" ht="15">
      <c r="E96" s="4"/>
      <c r="F96" s="4"/>
      <c r="G96" s="4"/>
      <c r="H96" s="4"/>
      <c r="I96" s="4"/>
      <c r="J96" s="4"/>
      <c r="K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5:24" ht="15">
      <c r="E97" s="4"/>
      <c r="F97" s="4"/>
      <c r="G97" s="4"/>
      <c r="H97" s="4"/>
      <c r="I97" s="4"/>
      <c r="J97" s="4"/>
      <c r="K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5:24" ht="15">
      <c r="E98" s="4"/>
      <c r="F98" s="4"/>
      <c r="G98" s="4"/>
      <c r="H98" s="4"/>
      <c r="I98" s="4"/>
      <c r="J98" s="4"/>
      <c r="K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5:24" ht="15">
      <c r="E99" s="4"/>
      <c r="F99" s="4"/>
      <c r="G99" s="4"/>
      <c r="H99" s="4"/>
      <c r="I99" s="4"/>
      <c r="J99" s="4"/>
      <c r="K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5:24" ht="15">
      <c r="E100" s="4"/>
      <c r="F100" s="4"/>
      <c r="G100" s="4"/>
      <c r="H100" s="4"/>
      <c r="I100" s="4"/>
      <c r="J100" s="4"/>
      <c r="K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5:24" ht="15">
      <c r="E101" s="4"/>
      <c r="F101" s="4"/>
      <c r="G101" s="4"/>
      <c r="H101" s="4"/>
      <c r="I101" s="4"/>
      <c r="J101" s="4"/>
      <c r="K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5:24" ht="15">
      <c r="E102" s="4"/>
      <c r="F102" s="4"/>
      <c r="G102" s="4"/>
      <c r="H102" s="4"/>
      <c r="I102" s="4"/>
      <c r="J102" s="4"/>
      <c r="K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5:24" ht="15">
      <c r="E103" s="4"/>
      <c r="F103" s="4"/>
      <c r="G103" s="4"/>
      <c r="K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1:24" ht="15">
      <c r="K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1:24" ht="15">
      <c r="K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</sheetData>
  <sheetProtection selectLockedCells="1" selectUnlockedCells="1"/>
  <mergeCells count="80">
    <mergeCell ref="A52:A53"/>
    <mergeCell ref="B52:B53"/>
    <mergeCell ref="C52:C53"/>
    <mergeCell ref="C36:C37"/>
    <mergeCell ref="A30:A31"/>
    <mergeCell ref="B14:B15"/>
    <mergeCell ref="C14:C15"/>
    <mergeCell ref="A20:A21"/>
    <mergeCell ref="B20:B21"/>
    <mergeCell ref="C20:C21"/>
    <mergeCell ref="B24:B25"/>
    <mergeCell ref="C12:C13"/>
    <mergeCell ref="A18:A19"/>
    <mergeCell ref="B18:B19"/>
    <mergeCell ref="C18:C19"/>
    <mergeCell ref="O6:V6"/>
    <mergeCell ref="A10:A11"/>
    <mergeCell ref="B10:B11"/>
    <mergeCell ref="C10:C11"/>
    <mergeCell ref="A14:A15"/>
    <mergeCell ref="A22:A23"/>
    <mergeCell ref="B22:B23"/>
    <mergeCell ref="C22:C23"/>
    <mergeCell ref="B12:B13"/>
    <mergeCell ref="X6:X9"/>
    <mergeCell ref="A6:A9"/>
    <mergeCell ref="A12:A13"/>
    <mergeCell ref="W6:W9"/>
    <mergeCell ref="L7:N7"/>
    <mergeCell ref="E6:N6"/>
    <mergeCell ref="A40:A41"/>
    <mergeCell ref="B40:B41"/>
    <mergeCell ref="C40:C41"/>
    <mergeCell ref="A36:A37"/>
    <mergeCell ref="B36:B37"/>
    <mergeCell ref="B30:B31"/>
    <mergeCell ref="C30:C31"/>
    <mergeCell ref="A32:A33"/>
    <mergeCell ref="B32:B33"/>
    <mergeCell ref="C32:C33"/>
    <mergeCell ref="A48:A49"/>
    <mergeCell ref="B48:B49"/>
    <mergeCell ref="A38:A39"/>
    <mergeCell ref="C48:C49"/>
    <mergeCell ref="A42:A43"/>
    <mergeCell ref="B42:B43"/>
    <mergeCell ref="C42:C43"/>
    <mergeCell ref="A44:A45"/>
    <mergeCell ref="B44:B45"/>
    <mergeCell ref="C44:C45"/>
    <mergeCell ref="A54:A55"/>
    <mergeCell ref="B54:B55"/>
    <mergeCell ref="C54:C55"/>
    <mergeCell ref="C6:C7"/>
    <mergeCell ref="A50:A51"/>
    <mergeCell ref="B50:B51"/>
    <mergeCell ref="C50:C51"/>
    <mergeCell ref="A46:A47"/>
    <mergeCell ref="B46:B47"/>
    <mergeCell ref="C46:C47"/>
    <mergeCell ref="B38:B39"/>
    <mergeCell ref="C38:C39"/>
    <mergeCell ref="C24:C25"/>
    <mergeCell ref="A28:A29"/>
    <mergeCell ref="B28:B29"/>
    <mergeCell ref="C28:C29"/>
    <mergeCell ref="A26:A27"/>
    <mergeCell ref="B26:B27"/>
    <mergeCell ref="A24:A25"/>
    <mergeCell ref="C26:C27"/>
    <mergeCell ref="C2:Q2"/>
    <mergeCell ref="C3:Q4"/>
    <mergeCell ref="A16:A17"/>
    <mergeCell ref="B16:B17"/>
    <mergeCell ref="C16:C17"/>
    <mergeCell ref="A34:A35"/>
    <mergeCell ref="B34:B35"/>
    <mergeCell ref="C34:C35"/>
    <mergeCell ref="B6:B9"/>
    <mergeCell ref="D6:D9"/>
  </mergeCells>
  <printOptions/>
  <pageMargins left="0.15748031496062992" right="0.15748031496062992" top="0.15748031496062992" bottom="0.15748031496062992" header="0.15748031496062992" footer="0.15748031496062992"/>
  <pageSetup fitToHeight="3" horizontalDpi="300" verticalDpi="300" orientation="landscape" paperSize="9" scale="19" r:id="rId2"/>
  <rowBreaks count="1" manualBreakCount="1">
    <brk id="3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2018-10-12T11:38:53Z</cp:lastPrinted>
  <dcterms:created xsi:type="dcterms:W3CDTF">1996-10-08T23:32:33Z</dcterms:created>
  <dcterms:modified xsi:type="dcterms:W3CDTF">2018-12-06T07:29:29Z</dcterms:modified>
  <cp:category/>
  <cp:version/>
  <cp:contentType/>
  <cp:contentStatus/>
  <cp:revision>1</cp:revision>
</cp:coreProperties>
</file>